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https://fnogec.sharepoint.com/sites/pole-eco-gestion/Documents partages/General/Comptabilité-Gestion/Crise énergétique &amp; inflationniste 2022/Webinar aides de l'Etat/"/>
    </mc:Choice>
  </mc:AlternateContent>
  <xr:revisionPtr revIDLastSave="0" documentId="8_{1C4A45A7-6472-4419-89D0-A8117FC31E5F}" xr6:coauthVersionLast="47" xr6:coauthVersionMax="47" xr10:uidLastSave="{00000000-0000-0000-0000-000000000000}"/>
  <bookViews>
    <workbookView xWindow="-98" yWindow="-98" windowWidth="20715" windowHeight="13276" activeTab="2" xr2:uid="{E003ED35-86CE-470F-8B17-920BAB8AAF65}"/>
  </bookViews>
  <sheets>
    <sheet name="Calcul CA 2021" sheetId="3" r:id="rId1"/>
    <sheet name="Gaz" sheetId="4" r:id="rId2"/>
    <sheet name="Electricité" sheetId="9" r:id="rId3"/>
    <sheet name="Réseau chaleur" sheetId="7" r:id="rId4"/>
    <sheet name="Réseau froid" sheetId="8" r:id="rId5"/>
  </sheets>
  <definedNames>
    <definedName name="_xlnm.Print_Titles" localSheetId="2">Electricité!$1:$8</definedName>
    <definedName name="_xlnm.Print_Titles" localSheetId="1">Gaz!$1:$6</definedName>
    <definedName name="_xlnm.Print_Titles" localSheetId="3">'Réseau chaleur'!$1:$6</definedName>
    <definedName name="_xlnm.Print_Titles" localSheetId="4">'Réseau froid'!$1:$6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8" i="3" l="1"/>
  <c r="E17" i="3"/>
  <c r="E15" i="3"/>
  <c r="E14" i="3"/>
  <c r="E12" i="3"/>
  <c r="E15" i="8"/>
  <c r="D15" i="8"/>
  <c r="E13" i="8"/>
  <c r="D13" i="8"/>
  <c r="F17" i="9" l="1"/>
  <c r="F15" i="9"/>
  <c r="E17" i="9"/>
  <c r="D17" i="9"/>
  <c r="E15" i="9"/>
  <c r="D15" i="9"/>
  <c r="E15" i="7"/>
  <c r="D15" i="7"/>
  <c r="E13" i="7"/>
  <c r="D13" i="7"/>
  <c r="E15" i="4" l="1"/>
  <c r="D15" i="4"/>
  <c r="E13" i="4"/>
  <c r="D13" i="4"/>
  <c r="G12" i="3"/>
  <c r="G14" i="3" s="1"/>
  <c r="G15"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Alain AGR. GARNIER</author>
  </authors>
  <commentList>
    <comment ref="F15" authorId="0" shapeId="0" xr:uid="{28D900FB-234E-40C7-AE3D-1EA4E5F7CE54}">
      <text>
        <r>
          <rPr>
            <b/>
            <sz val="9"/>
            <color indexed="81"/>
            <rFont val="Tahoma"/>
            <family val="2"/>
          </rPr>
          <t>Alain AGR. GARNIER:</t>
        </r>
        <r>
          <rPr>
            <sz val="9"/>
            <color indexed="81"/>
            <rFont val="Tahoma"/>
            <family val="2"/>
          </rPr>
          <t xml:space="preserve">
L'amortisseur reçu dans l'exemple est de -800 € sur la facture, il faut donc renseigner 17/31eme de 800 €.</t>
        </r>
      </text>
    </comment>
  </commentList>
</comments>
</file>

<file path=xl/sharedStrings.xml><?xml version="1.0" encoding="utf-8"?>
<sst xmlns="http://schemas.openxmlformats.org/spreadsheetml/2006/main" count="102" uniqueCount="42">
  <si>
    <t>N° Facture</t>
  </si>
  <si>
    <t>Etablissement</t>
  </si>
  <si>
    <t>Exercice 2020/2021</t>
  </si>
  <si>
    <t>Exercice 2021/2022</t>
  </si>
  <si>
    <t>Ressources de l'OGEC</t>
  </si>
  <si>
    <t>Total Chiffre d'affaires</t>
  </si>
  <si>
    <t>Chiffre d'affaires mensuel</t>
  </si>
  <si>
    <t>Chiffre d'affaire année civile 2021</t>
  </si>
  <si>
    <t>Chiffre d'affaire mensuel année civile 2021</t>
  </si>
  <si>
    <t>Janvier à Août 2022</t>
  </si>
  <si>
    <t>kWh</t>
  </si>
  <si>
    <t>(-) Subventions d'équilibre</t>
  </si>
  <si>
    <t>Valeur HT 
(en €)</t>
  </si>
  <si>
    <t>Période de consommation</t>
  </si>
  <si>
    <t>Données obligatoires pour renseigner la fiche de calcul - Aide Gaz / Electricité de l’administration</t>
  </si>
  <si>
    <t>(-) Subventions d'exploitation</t>
  </si>
  <si>
    <t>(-) Subventions d'équipement</t>
  </si>
  <si>
    <t>exemple prorata</t>
  </si>
  <si>
    <t>(+) Total des Ressources</t>
  </si>
  <si>
    <t>(-) Mécénats</t>
  </si>
  <si>
    <t>Compte 74</t>
  </si>
  <si>
    <t>Compte 777</t>
  </si>
  <si>
    <t>Compte 7715</t>
  </si>
  <si>
    <t>Comptes 70+73+74+75+76+77</t>
  </si>
  <si>
    <t>Montant de l'amortisseur</t>
  </si>
  <si>
    <r>
      <t xml:space="preserve">Les factures sont à renseigner par dates de consommations et non par date de factures
Si la consommation d'une facture porte sur deux périodes, il faut proratiser la consommation et la valeur de la facture en jours et renseigner une partie de la consommation et de valeur de la facture sur chaque période.
</t>
    </r>
    <r>
      <rPr>
        <sz val="11"/>
        <color rgb="FFFF0000"/>
        <rFont val="Calibri"/>
        <family val="2"/>
        <scheme val="minor"/>
      </rPr>
      <t>Ex : Facture du 15/01/2021 au 14/02/2021 =&gt; renseigner 17/31eme de la consommation et de la valeur de la facture sur la période "Janvier 2021" et 14/31eme de la consommation et de la valeur de la facture sur la période "Février 2021".</t>
    </r>
  </si>
  <si>
    <t>15/01/21-31/01/21</t>
  </si>
  <si>
    <t>01/02/21-14/02/21</t>
  </si>
  <si>
    <t>Montant Bouclier tarifaire</t>
  </si>
  <si>
    <t>Commentaire</t>
  </si>
  <si>
    <t>Facture proratisée</t>
  </si>
  <si>
    <r>
      <t xml:space="preserve">Les factures sont à renseigner par dates de consommations et non par date de factures
Si la consommation d'une facture porte sur deux périodes, il faut proratiser la consommation, la valeur de la facture HT et le montant de l'amortisseur en jours et renseigner une partie de la consommation, de valeur de la facture et de l'amortisseur sur chaque période.
</t>
    </r>
    <r>
      <rPr>
        <sz val="11"/>
        <color rgb="FFFF0000"/>
        <rFont val="Calibri"/>
        <family val="2"/>
        <scheme val="minor"/>
      </rPr>
      <t>Ex : Facture du 15/01/2021 au 14/02/2021 =&gt; renseigner 17/31eme de la consommation et de la valeur de la facture sur la période "Janvier 2021" et 14/31eme de la consommation et de la valeur de la facture sur la période "Février 2021".</t>
    </r>
  </si>
  <si>
    <t>Unité 
présente sur la facture</t>
  </si>
  <si>
    <r>
      <rPr>
        <b/>
        <sz val="11"/>
        <color rgb="FFFF0000"/>
        <rFont val="Calibri"/>
        <family val="2"/>
        <scheme val="minor"/>
      </rPr>
      <t>Pour le montant de l'amortisseur ou du bouclier à saisir - ATTENTION au sens de saisi (+) ou (-) et la période concernée. Il va y avoir de nombreuses régularisations en mars qui vont concerner janvier et février. Il vous faut le montant de l'amortisseur de janvier et février pour monter un dossier de demande d'aide pour cette période.</t>
    </r>
    <r>
      <rPr>
        <sz val="11"/>
        <color rgb="FFFF0000"/>
        <rFont val="Calibri"/>
        <family val="2"/>
        <scheme val="minor"/>
      </rPr>
      <t xml:space="preserve">
Ex :  si la régularisation ou le montant de l'amortisseur est négatif sur votre facture (ex: - 800 €), vous indiquerez 800€. A l'inverse, si la régularisation ou le montant de l'amortisseur est positif sur votre facture (ex: + 800 €, ie. régul en faveur de l'Etat), vous indiquerez - 800€. 
La </t>
    </r>
    <r>
      <rPr>
        <b/>
        <sz val="11"/>
        <color rgb="FFFF0000"/>
        <rFont val="Calibri"/>
        <family val="2"/>
        <scheme val="minor"/>
      </rPr>
      <t>valeur HT</t>
    </r>
    <r>
      <rPr>
        <sz val="11"/>
        <color rgb="FFFF0000"/>
        <rFont val="Calibri"/>
        <family val="2"/>
        <scheme val="minor"/>
      </rPr>
      <t xml:space="preserve"> correspond au total des dépenses hors TVA en bas de la facture, après amortisseur.</t>
    </r>
  </si>
  <si>
    <t>!! Prendre connaissance du fichier d'aide : Comment remplir la fiche de calcul.</t>
  </si>
  <si>
    <t>Compte 7542</t>
  </si>
  <si>
    <t xml:space="preserve">N° de comptes </t>
  </si>
  <si>
    <t>Etablissement du Chiffre d'affaires de référence de l'année civile 2021</t>
  </si>
  <si>
    <t>Consommation (dans cette unité)</t>
  </si>
  <si>
    <t>Janvier et février 2021</t>
  </si>
  <si>
    <t>mai à décembre 2021</t>
  </si>
  <si>
    <t>janvier et février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</si>
</sst>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40C]mmmm\-yy;@"/>
  </numFmts>
  <fonts count="10" x14ac:knownFonts="1">
    <font>
      <sz val="11"/>
      <color theme="1"/>
      <name val="Calibri"/>
      <family val="2"/>
      <scheme val="minor"/>
    </font>
    <font>
      <b/>
      <sz val="11"/>
      <color theme="1"/>
      <name val="Calibri"/>
      <family val="2"/>
      <scheme val="minor"/>
    </font>
    <font>
      <b/>
      <u/>
      <sz val="11"/>
      <color theme="1"/>
      <name val="Calibri"/>
      <family val="2"/>
      <scheme val="minor"/>
    </font>
    <font>
      <b/>
      <sz val="11"/>
      <color rgb="FFFF0000"/>
      <name val="Calibri"/>
      <family val="2"/>
      <scheme val="minor"/>
    </font>
    <font>
      <sz val="11"/>
      <color rgb="FFFF0000"/>
      <name val="Calibri"/>
      <family val="2"/>
      <scheme val="minor"/>
    </font>
    <font>
      <i/>
      <sz val="11"/>
      <color theme="1"/>
      <name val="Calibri"/>
      <family val="2"/>
      <scheme val="minor"/>
    </font>
    <font>
      <sz val="10"/>
      <color theme="1"/>
      <name val="Calibri"/>
      <family val="2"/>
      <scheme val="minor"/>
    </font>
    <font>
      <sz val="9"/>
      <color indexed="81"/>
      <name val="Tahoma"/>
      <family val="2"/>
    </font>
    <font>
      <b/>
      <sz val="9"/>
      <color indexed="81"/>
      <name val="Tahoma"/>
      <family val="2"/>
    </font>
    <font>
      <u/>
      <sz val="11"/>
      <color theme="10"/>
      <name val="Calibri"/>
      <family val="2"/>
      <scheme val="minor"/>
    </font>
  </fonts>
  <fills count="7">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0" tint="-0.3499862666707357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s>
  <cellStyleXfs count="2">
    <xf numFmtId="0" fontId="0" fillId="0" borderId="0"/>
    <xf numFmtId="0" fontId="9" fillId="0" borderId="0" applyNumberFormat="0" applyFill="0" applyBorder="0" applyAlignment="0" applyProtection="0"/>
  </cellStyleXfs>
  <cellXfs count="54">
    <xf numFmtId="0" fontId="0" fillId="0" borderId="0" xfId="0"/>
    <xf numFmtId="0" fontId="0" fillId="0" borderId="1" xfId="0" applyBorder="1"/>
    <xf numFmtId="0" fontId="1" fillId="0" borderId="0" xfId="0" applyFont="1"/>
    <xf numFmtId="0" fontId="2" fillId="0" borderId="0" xfId="0" applyFont="1" applyAlignment="1">
      <alignment horizontal="center"/>
    </xf>
    <xf numFmtId="0" fontId="2" fillId="0" borderId="1" xfId="0" applyFont="1" applyBorder="1" applyAlignment="1">
      <alignment horizontal="center"/>
    </xf>
    <xf numFmtId="0" fontId="0" fillId="0" borderId="1" xfId="0" quotePrefix="1" applyBorder="1"/>
    <xf numFmtId="0" fontId="1" fillId="0" borderId="1" xfId="0" applyFont="1" applyBorder="1"/>
    <xf numFmtId="164" fontId="0" fillId="4" borderId="1" xfId="0" applyNumberFormat="1" applyFill="1" applyBorder="1"/>
    <xf numFmtId="0" fontId="0" fillId="4" borderId="3" xfId="0" applyFill="1" applyBorder="1"/>
    <xf numFmtId="0" fontId="0" fillId="0" borderId="0" xfId="0" applyAlignment="1">
      <alignment horizontal="center"/>
    </xf>
    <xf numFmtId="0" fontId="0" fillId="2" borderId="2" xfId="0" applyFill="1" applyBorder="1"/>
    <xf numFmtId="0" fontId="1" fillId="5" borderId="1" xfId="0" quotePrefix="1" applyFont="1" applyFill="1" applyBorder="1"/>
    <xf numFmtId="0" fontId="1" fillId="5" borderId="1" xfId="0" applyFont="1" applyFill="1" applyBorder="1"/>
    <xf numFmtId="164" fontId="0" fillId="5" borderId="1" xfId="0" applyNumberFormat="1" applyFill="1" applyBorder="1"/>
    <xf numFmtId="0" fontId="0" fillId="5" borderId="1" xfId="0" applyFill="1" applyBorder="1"/>
    <xf numFmtId="164" fontId="0" fillId="0" borderId="1" xfId="0" applyNumberFormat="1" applyBorder="1"/>
    <xf numFmtId="0" fontId="0" fillId="4" borderId="2" xfId="0" applyFill="1" applyBorder="1" applyAlignment="1">
      <alignment horizontal="left"/>
    </xf>
    <xf numFmtId="0" fontId="0" fillId="2" borderId="2" xfId="0" applyFill="1" applyBorder="1" applyAlignment="1">
      <alignment horizontal="left"/>
    </xf>
    <xf numFmtId="165" fontId="0" fillId="4" borderId="2" xfId="0" applyNumberFormat="1" applyFill="1" applyBorder="1" applyAlignment="1">
      <alignment horizontal="left"/>
    </xf>
    <xf numFmtId="0" fontId="0" fillId="0" borderId="2" xfId="0" applyBorder="1" applyAlignment="1">
      <alignment horizontal="left" wrapText="1"/>
    </xf>
    <xf numFmtId="3" fontId="0" fillId="4" borderId="1" xfId="0" applyNumberFormat="1" applyFill="1" applyBorder="1"/>
    <xf numFmtId="3" fontId="0" fillId="4" borderId="4" xfId="0" applyNumberFormat="1" applyFill="1" applyBorder="1"/>
    <xf numFmtId="1" fontId="0" fillId="0" borderId="3" xfId="0" applyNumberFormat="1" applyBorder="1" applyAlignment="1">
      <alignment horizontal="right" wrapText="1"/>
    </xf>
    <xf numFmtId="0" fontId="0" fillId="4" borderId="1" xfId="0" applyFill="1" applyBorder="1" applyAlignment="1">
      <alignment horizontal="right"/>
    </xf>
    <xf numFmtId="0" fontId="0" fillId="0" borderId="1" xfId="0" applyBorder="1" applyAlignment="1">
      <alignment horizontal="right"/>
    </xf>
    <xf numFmtId="3" fontId="0" fillId="0" borderId="1" xfId="0" applyNumberFormat="1" applyBorder="1" applyAlignment="1">
      <alignment horizontal="right"/>
    </xf>
    <xf numFmtId="3" fontId="0" fillId="0" borderId="4" xfId="0" applyNumberFormat="1" applyBorder="1" applyAlignment="1">
      <alignment horizontal="right"/>
    </xf>
    <xf numFmtId="3" fontId="0" fillId="4" borderId="1" xfId="0" applyNumberFormat="1" applyFill="1" applyBorder="1" applyAlignment="1">
      <alignment horizontal="right"/>
    </xf>
    <xf numFmtId="3" fontId="0" fillId="4" borderId="4" xfId="0" applyNumberFormat="1" applyFill="1" applyBorder="1" applyAlignment="1">
      <alignment horizontal="right"/>
    </xf>
    <xf numFmtId="3" fontId="0" fillId="0" borderId="1" xfId="0" applyNumberFormat="1" applyBorder="1" applyAlignment="1">
      <alignment horizontal="right" wrapText="1"/>
    </xf>
    <xf numFmtId="3" fontId="0" fillId="0" borderId="4" xfId="0" applyNumberFormat="1" applyBorder="1" applyAlignment="1">
      <alignment horizontal="right" wrapText="1"/>
    </xf>
    <xf numFmtId="1" fontId="0" fillId="0" borderId="3" xfId="0" applyNumberFormat="1" applyBorder="1" applyAlignment="1">
      <alignment horizontal="right"/>
    </xf>
    <xf numFmtId="1" fontId="0" fillId="4" borderId="3" xfId="0" applyNumberFormat="1" applyFill="1" applyBorder="1" applyAlignment="1">
      <alignment horizontal="right"/>
    </xf>
    <xf numFmtId="3" fontId="0" fillId="0" borderId="3" xfId="0" applyNumberFormat="1" applyBorder="1" applyAlignment="1">
      <alignment horizontal="right"/>
    </xf>
    <xf numFmtId="3" fontId="0" fillId="4" borderId="3" xfId="0" applyNumberFormat="1" applyFill="1" applyBorder="1" applyAlignment="1">
      <alignment horizontal="right"/>
    </xf>
    <xf numFmtId="0" fontId="5" fillId="0" borderId="1" xfId="0" applyFont="1" applyBorder="1" applyAlignment="1">
      <alignment horizontal="right"/>
    </xf>
    <xf numFmtId="164" fontId="5" fillId="5" borderId="1" xfId="0" applyNumberFormat="1" applyFont="1" applyFill="1" applyBorder="1" applyAlignment="1">
      <alignment horizontal="right"/>
    </xf>
    <xf numFmtId="0" fontId="5" fillId="5" borderId="1" xfId="0" applyFont="1" applyFill="1" applyBorder="1" applyAlignment="1">
      <alignment horizontal="right"/>
    </xf>
    <xf numFmtId="3" fontId="0" fillId="0" borderId="2" xfId="0" applyNumberFormat="1" applyBorder="1" applyAlignment="1">
      <alignment horizontal="right"/>
    </xf>
    <xf numFmtId="3" fontId="0" fillId="4" borderId="2" xfId="0" applyNumberFormat="1" applyFill="1" applyBorder="1" applyAlignment="1">
      <alignment horizontal="right"/>
    </xf>
    <xf numFmtId="0" fontId="0" fillId="0" borderId="1" xfId="0" applyBorder="1" applyAlignment="1">
      <alignment horizontal="center"/>
    </xf>
    <xf numFmtId="0" fontId="6" fillId="0" borderId="3" xfId="0" applyFont="1" applyBorder="1" applyAlignment="1">
      <alignment horizontal="center" wrapText="1"/>
    </xf>
    <xf numFmtId="3" fontId="0" fillId="4" borderId="3" xfId="0" applyNumberFormat="1" applyFill="1" applyBorder="1"/>
    <xf numFmtId="3" fontId="0" fillId="4" borderId="2" xfId="0" applyNumberFormat="1" applyFill="1" applyBorder="1"/>
    <xf numFmtId="3" fontId="0" fillId="6" borderId="3" xfId="0" applyNumberFormat="1" applyFill="1" applyBorder="1" applyAlignment="1">
      <alignment horizontal="right"/>
    </xf>
    <xf numFmtId="3" fontId="0" fillId="6" borderId="2" xfId="0" applyNumberFormat="1" applyFill="1" applyBorder="1" applyAlignment="1">
      <alignment horizontal="right"/>
    </xf>
    <xf numFmtId="0" fontId="3" fillId="0" borderId="0" xfId="0" applyFont="1"/>
    <xf numFmtId="0" fontId="6" fillId="0" borderId="2" xfId="0" applyFont="1" applyBorder="1" applyAlignment="1">
      <alignment horizontal="center" wrapText="1"/>
    </xf>
    <xf numFmtId="0" fontId="5" fillId="0" borderId="0" xfId="0" applyFont="1"/>
    <xf numFmtId="0" fontId="9" fillId="0" borderId="0" xfId="1"/>
    <xf numFmtId="0" fontId="0" fillId="0" borderId="1" xfId="0" quotePrefix="1" applyBorder="1" applyAlignment="1">
      <alignment horizontal="center"/>
    </xf>
    <xf numFmtId="0" fontId="0" fillId="0" borderId="1" xfId="0" applyBorder="1" applyAlignment="1">
      <alignment horizontal="center"/>
    </xf>
    <xf numFmtId="0" fontId="3" fillId="3" borderId="0" xfId="0" applyFont="1" applyFill="1" applyAlignment="1">
      <alignment horizontal="left" wrapText="1"/>
    </xf>
    <xf numFmtId="0" fontId="4" fillId="3" borderId="0" xfId="0" applyFont="1" applyFill="1" applyAlignment="1">
      <alignment horizontal="left" wrapText="1"/>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hyperlink" Target="https://www.impots.gouv.fr/sites/default/files/media/cabcom/plan_resilience/gaz_electricite/periode_5/regime_4m/nid_26195_comment_remplir_fiche_calcul_p5_4m.pdf" TargetMode="Externa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090A59-EA5C-4E6A-AA24-AD9D715E2D9D}">
  <dimension ref="A1:G18"/>
  <sheetViews>
    <sheetView zoomScale="94" zoomScaleNormal="130" workbookViewId="0">
      <selection activeCell="E18" sqref="E18"/>
    </sheetView>
  </sheetViews>
  <sheetFormatPr baseColWidth="10" defaultRowHeight="14.25" x14ac:dyDescent="0.45"/>
  <cols>
    <col min="1" max="1" width="3.73046875" customWidth="1"/>
    <col min="2" max="2" width="44.86328125" customWidth="1"/>
    <col min="3" max="3" width="27.265625" customWidth="1"/>
    <col min="4" max="4" width="3.73046875" customWidth="1"/>
    <col min="5" max="5" width="22.86328125" customWidth="1"/>
    <col min="6" max="6" width="4.3984375" customWidth="1"/>
    <col min="7" max="7" width="22.3984375" customWidth="1"/>
  </cols>
  <sheetData>
    <row r="1" spans="1:7" x14ac:dyDescent="0.45">
      <c r="A1" s="2" t="s">
        <v>37</v>
      </c>
      <c r="D1" s="2"/>
    </row>
    <row r="2" spans="1:7" x14ac:dyDescent="0.45">
      <c r="A2" t="s">
        <v>4</v>
      </c>
      <c r="D2" s="2"/>
    </row>
    <row r="3" spans="1:7" x14ac:dyDescent="0.45">
      <c r="D3" s="2"/>
    </row>
    <row r="4" spans="1:7" x14ac:dyDescent="0.45">
      <c r="D4" s="2"/>
      <c r="E4" s="4" t="s">
        <v>2</v>
      </c>
      <c r="F4" s="3"/>
      <c r="G4" s="4" t="s">
        <v>3</v>
      </c>
    </row>
    <row r="5" spans="1:7" x14ac:dyDescent="0.45">
      <c r="C5" s="9" t="s">
        <v>36</v>
      </c>
      <c r="D5" s="2"/>
      <c r="E5" s="14"/>
      <c r="G5" s="14"/>
    </row>
    <row r="6" spans="1:7" x14ac:dyDescent="0.45">
      <c r="B6" s="5" t="s">
        <v>18</v>
      </c>
      <c r="C6" s="50" t="s">
        <v>23</v>
      </c>
      <c r="D6" s="11"/>
      <c r="E6" s="15"/>
      <c r="F6" s="13"/>
      <c r="G6" s="15"/>
    </row>
    <row r="7" spans="1:7" x14ac:dyDescent="0.45">
      <c r="B7" s="4"/>
      <c r="C7" s="40"/>
      <c r="D7" s="11"/>
      <c r="E7" s="13"/>
      <c r="F7" s="13"/>
      <c r="G7" s="13"/>
    </row>
    <row r="8" spans="1:7" x14ac:dyDescent="0.45">
      <c r="B8" s="5" t="s">
        <v>19</v>
      </c>
      <c r="C8" s="50" t="s">
        <v>35</v>
      </c>
      <c r="D8" s="11"/>
      <c r="E8" s="15"/>
      <c r="F8" s="13"/>
      <c r="G8" s="15"/>
    </row>
    <row r="9" spans="1:7" x14ac:dyDescent="0.45">
      <c r="B9" s="5" t="s">
        <v>15</v>
      </c>
      <c r="C9" s="50" t="s">
        <v>20</v>
      </c>
      <c r="D9" s="11"/>
      <c r="E9" s="15"/>
      <c r="F9" s="13"/>
      <c r="G9" s="15"/>
    </row>
    <row r="10" spans="1:7" x14ac:dyDescent="0.45">
      <c r="B10" s="5" t="s">
        <v>16</v>
      </c>
      <c r="C10" s="50" t="s">
        <v>21</v>
      </c>
      <c r="D10" s="11"/>
      <c r="E10" s="15"/>
      <c r="F10" s="13"/>
      <c r="G10" s="15"/>
    </row>
    <row r="11" spans="1:7" x14ac:dyDescent="0.45">
      <c r="B11" s="5" t="s">
        <v>11</v>
      </c>
      <c r="C11" s="50" t="s">
        <v>22</v>
      </c>
      <c r="D11" s="11"/>
      <c r="E11" s="15"/>
      <c r="F11" s="13"/>
      <c r="G11" s="15"/>
    </row>
    <row r="12" spans="1:7" x14ac:dyDescent="0.45">
      <c r="B12" s="1"/>
      <c r="C12" s="35"/>
      <c r="D12" s="37"/>
      <c r="E12" s="36">
        <f>E8+E9+E10+E11</f>
        <v>0</v>
      </c>
      <c r="F12" s="36"/>
      <c r="G12" s="36">
        <f>G8+G9+G10+G11</f>
        <v>0</v>
      </c>
    </row>
    <row r="13" spans="1:7" x14ac:dyDescent="0.45">
      <c r="B13" s="1"/>
      <c r="C13" s="35"/>
      <c r="D13" s="35"/>
      <c r="E13" s="35"/>
      <c r="F13" s="35"/>
      <c r="G13" s="35"/>
    </row>
    <row r="14" spans="1:7" x14ac:dyDescent="0.45">
      <c r="B14" s="6" t="s">
        <v>5</v>
      </c>
      <c r="C14" s="6"/>
      <c r="D14" s="12"/>
      <c r="E14" s="7">
        <f>E6-E12</f>
        <v>0</v>
      </c>
      <c r="F14" s="13"/>
      <c r="G14" s="7">
        <f>G6-G12</f>
        <v>0</v>
      </c>
    </row>
    <row r="15" spans="1:7" x14ac:dyDescent="0.45">
      <c r="B15" s="1" t="s">
        <v>6</v>
      </c>
      <c r="C15" s="1"/>
      <c r="D15" s="12"/>
      <c r="E15" s="7">
        <f>E14/12</f>
        <v>0</v>
      </c>
      <c r="F15" s="13"/>
      <c r="G15" s="7">
        <f>G14/12</f>
        <v>0</v>
      </c>
    </row>
    <row r="16" spans="1:7" x14ac:dyDescent="0.45">
      <c r="B16" s="1"/>
      <c r="C16" s="1"/>
      <c r="D16" s="12"/>
      <c r="E16" s="13"/>
      <c r="F16" s="13"/>
      <c r="G16" s="13"/>
    </row>
    <row r="17" spans="2:7" x14ac:dyDescent="0.45">
      <c r="B17" s="1" t="s">
        <v>7</v>
      </c>
      <c r="C17" s="1"/>
      <c r="D17" s="12"/>
      <c r="E17" s="7">
        <f>E15*8+G15*4</f>
        <v>0</v>
      </c>
      <c r="F17" s="13"/>
      <c r="G17" s="13"/>
    </row>
    <row r="18" spans="2:7" x14ac:dyDescent="0.45">
      <c r="B18" s="1" t="s">
        <v>8</v>
      </c>
      <c r="C18" s="1"/>
      <c r="D18" s="12"/>
      <c r="E18" s="7">
        <f>E17/12</f>
        <v>0</v>
      </c>
      <c r="F18" s="13"/>
      <c r="G18" s="13"/>
    </row>
  </sheetData>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1D84E1-5DB3-46A1-8333-D64B1C6BC267}">
  <sheetPr>
    <pageSetUpPr fitToPage="1"/>
  </sheetPr>
  <dimension ref="A1:F86"/>
  <sheetViews>
    <sheetView showGridLines="0" zoomScale="83" zoomScaleNormal="130" workbookViewId="0">
      <pane xSplit="1" ySplit="7" topLeftCell="B35" activePane="bottomRight" state="frozen"/>
      <selection pane="topRight" activeCell="B1" sqref="B1"/>
      <selection pane="bottomLeft" activeCell="A8" sqref="A8"/>
      <selection pane="bottomRight" activeCell="A8" sqref="A8"/>
    </sheetView>
  </sheetViews>
  <sheetFormatPr baseColWidth="10" defaultRowHeight="14.25" x14ac:dyDescent="0.45"/>
  <cols>
    <col min="1" max="1" width="27.1328125" customWidth="1"/>
    <col min="2" max="5" width="15.3984375" customWidth="1"/>
    <col min="6" max="6" width="19.265625" customWidth="1"/>
  </cols>
  <sheetData>
    <row r="1" spans="1:6" x14ac:dyDescent="0.45">
      <c r="A1" s="1" t="s">
        <v>1</v>
      </c>
      <c r="B1" s="51"/>
      <c r="C1" s="51"/>
      <c r="D1" s="51"/>
    </row>
    <row r="3" spans="1:6" ht="74.25" customHeight="1" x14ac:dyDescent="0.45">
      <c r="A3" s="52" t="s">
        <v>25</v>
      </c>
      <c r="B3" s="52"/>
      <c r="C3" s="52"/>
      <c r="D3" s="52"/>
      <c r="E3" s="52"/>
      <c r="F3" s="52"/>
    </row>
    <row r="5" spans="1:6" x14ac:dyDescent="0.45">
      <c r="A5" s="2" t="s">
        <v>14</v>
      </c>
    </row>
    <row r="7" spans="1:6" ht="42.75" x14ac:dyDescent="0.45">
      <c r="A7" s="19" t="s">
        <v>13</v>
      </c>
      <c r="B7" s="22" t="s">
        <v>0</v>
      </c>
      <c r="C7" s="29" t="s">
        <v>32</v>
      </c>
      <c r="D7" s="29" t="s">
        <v>38</v>
      </c>
      <c r="E7" s="30" t="s">
        <v>12</v>
      </c>
      <c r="F7" s="29" t="s">
        <v>29</v>
      </c>
    </row>
    <row r="8" spans="1:6" x14ac:dyDescent="0.45">
      <c r="A8" s="18" t="s">
        <v>41</v>
      </c>
      <c r="B8" s="8"/>
      <c r="C8" s="20"/>
      <c r="D8" s="20"/>
      <c r="E8" s="21"/>
      <c r="F8" s="20"/>
    </row>
    <row r="9" spans="1:6" x14ac:dyDescent="0.45">
      <c r="A9" s="17"/>
      <c r="B9" s="31"/>
      <c r="C9" s="25"/>
      <c r="D9" s="25"/>
      <c r="E9" s="26"/>
      <c r="F9" s="25"/>
    </row>
    <row r="10" spans="1:6" x14ac:dyDescent="0.45">
      <c r="A10" s="17"/>
      <c r="B10" s="31"/>
      <c r="C10" s="25"/>
      <c r="D10" s="25"/>
      <c r="E10" s="26"/>
      <c r="F10" s="25"/>
    </row>
    <row r="11" spans="1:6" x14ac:dyDescent="0.45">
      <c r="A11" s="17"/>
      <c r="B11" s="31"/>
      <c r="C11" s="25"/>
      <c r="D11" s="25"/>
      <c r="E11" s="26"/>
      <c r="F11" s="25"/>
    </row>
    <row r="12" spans="1:6" x14ac:dyDescent="0.45">
      <c r="A12" s="17"/>
      <c r="B12" s="31"/>
      <c r="C12" s="25"/>
      <c r="D12" s="25"/>
      <c r="E12" s="26"/>
      <c r="F12" s="25"/>
    </row>
    <row r="13" spans="1:6" x14ac:dyDescent="0.45">
      <c r="A13" s="17" t="s">
        <v>26</v>
      </c>
      <c r="B13" s="33" t="s">
        <v>17</v>
      </c>
      <c r="C13" s="25" t="s">
        <v>10</v>
      </c>
      <c r="D13" s="25">
        <f>17/31*10000</f>
        <v>5483.8709677419347</v>
      </c>
      <c r="E13" s="26">
        <f>17/31*2000</f>
        <v>1096.7741935483871</v>
      </c>
      <c r="F13" s="25" t="s">
        <v>30</v>
      </c>
    </row>
    <row r="14" spans="1:6" x14ac:dyDescent="0.45">
      <c r="A14" s="18">
        <v>44256</v>
      </c>
      <c r="B14" s="32"/>
      <c r="C14" s="27"/>
      <c r="D14" s="27"/>
      <c r="E14" s="28"/>
      <c r="F14" s="27"/>
    </row>
    <row r="15" spans="1:6" x14ac:dyDescent="0.45">
      <c r="A15" s="17" t="s">
        <v>27</v>
      </c>
      <c r="B15" s="33" t="s">
        <v>17</v>
      </c>
      <c r="C15" s="25" t="s">
        <v>10</v>
      </c>
      <c r="D15" s="25">
        <f>14/31*10000</f>
        <v>4516.1290322580644</v>
      </c>
      <c r="E15" s="26">
        <f>14/31*2000</f>
        <v>903.22580645161293</v>
      </c>
      <c r="F15" s="25" t="s">
        <v>30</v>
      </c>
    </row>
    <row r="16" spans="1:6" x14ac:dyDescent="0.45">
      <c r="A16" s="17"/>
      <c r="B16" s="31"/>
      <c r="C16" s="25"/>
      <c r="D16" s="25"/>
      <c r="E16" s="26"/>
      <c r="F16" s="25"/>
    </row>
    <row r="17" spans="1:6" x14ac:dyDescent="0.45">
      <c r="A17" s="17"/>
      <c r="B17" s="31"/>
      <c r="C17" s="25"/>
      <c r="D17" s="25"/>
      <c r="E17" s="26"/>
      <c r="F17" s="25"/>
    </row>
    <row r="18" spans="1:6" x14ac:dyDescent="0.45">
      <c r="A18" s="17"/>
      <c r="B18" s="31"/>
      <c r="C18" s="25"/>
      <c r="D18" s="25"/>
      <c r="E18" s="26"/>
      <c r="F18" s="25"/>
    </row>
    <row r="19" spans="1:6" x14ac:dyDescent="0.45">
      <c r="A19" s="17"/>
      <c r="B19" s="31"/>
      <c r="C19" s="25"/>
      <c r="D19" s="25"/>
      <c r="E19" s="26"/>
      <c r="F19" s="25"/>
    </row>
    <row r="20" spans="1:6" x14ac:dyDescent="0.45">
      <c r="A20" s="18">
        <v>44287</v>
      </c>
      <c r="B20" s="32"/>
      <c r="C20" s="27"/>
      <c r="D20" s="27"/>
      <c r="E20" s="28"/>
      <c r="F20" s="27"/>
    </row>
    <row r="21" spans="1:6" x14ac:dyDescent="0.45">
      <c r="A21" s="17"/>
      <c r="B21" s="31"/>
      <c r="C21" s="25"/>
      <c r="D21" s="25"/>
      <c r="E21" s="26"/>
      <c r="F21" s="25"/>
    </row>
    <row r="22" spans="1:6" x14ac:dyDescent="0.45">
      <c r="A22" s="17"/>
      <c r="B22" s="31"/>
      <c r="C22" s="25"/>
      <c r="D22" s="25"/>
      <c r="E22" s="26"/>
      <c r="F22" s="25"/>
    </row>
    <row r="23" spans="1:6" x14ac:dyDescent="0.45">
      <c r="A23" s="17"/>
      <c r="B23" s="31"/>
      <c r="C23" s="25"/>
      <c r="D23" s="25"/>
      <c r="E23" s="26"/>
      <c r="F23" s="25"/>
    </row>
    <row r="24" spans="1:6" x14ac:dyDescent="0.45">
      <c r="A24" s="17"/>
      <c r="B24" s="31"/>
      <c r="C24" s="25"/>
      <c r="D24" s="25"/>
      <c r="E24" s="26"/>
      <c r="F24" s="25"/>
    </row>
    <row r="25" spans="1:6" x14ac:dyDescent="0.45">
      <c r="A25" s="17"/>
      <c r="B25" s="31"/>
      <c r="C25" s="25"/>
      <c r="D25" s="25"/>
      <c r="E25" s="26"/>
      <c r="F25" s="25"/>
    </row>
    <row r="26" spans="1:6" x14ac:dyDescent="0.45">
      <c r="A26" s="18" t="s">
        <v>40</v>
      </c>
      <c r="B26" s="32"/>
      <c r="C26" s="27"/>
      <c r="D26" s="27"/>
      <c r="E26" s="28"/>
      <c r="F26" s="27"/>
    </row>
    <row r="27" spans="1:6" x14ac:dyDescent="0.45">
      <c r="A27" s="17"/>
      <c r="B27" s="31"/>
      <c r="C27" s="25"/>
      <c r="D27" s="25"/>
      <c r="E27" s="26"/>
      <c r="F27" s="25"/>
    </row>
    <row r="28" spans="1:6" x14ac:dyDescent="0.45">
      <c r="A28" s="17"/>
      <c r="B28" s="31"/>
      <c r="C28" s="25"/>
      <c r="D28" s="25"/>
      <c r="E28" s="26"/>
      <c r="F28" s="25"/>
    </row>
    <row r="29" spans="1:6" x14ac:dyDescent="0.45">
      <c r="A29" s="17"/>
      <c r="B29" s="31"/>
      <c r="C29" s="25"/>
      <c r="D29" s="25"/>
      <c r="E29" s="26"/>
      <c r="F29" s="25"/>
    </row>
    <row r="30" spans="1:6" x14ac:dyDescent="0.45">
      <c r="A30" s="17"/>
      <c r="B30" s="31"/>
      <c r="C30" s="25"/>
      <c r="D30" s="25"/>
      <c r="E30" s="26"/>
      <c r="F30" s="25"/>
    </row>
    <row r="31" spans="1:6" x14ac:dyDescent="0.45">
      <c r="A31" s="17"/>
      <c r="B31" s="31"/>
      <c r="C31" s="25"/>
      <c r="D31" s="25"/>
      <c r="E31" s="26"/>
      <c r="F31" s="25"/>
    </row>
    <row r="32" spans="1:6" x14ac:dyDescent="0.45">
      <c r="A32" s="17"/>
      <c r="B32" s="31"/>
      <c r="C32" s="25"/>
      <c r="D32" s="25"/>
      <c r="E32" s="26"/>
      <c r="F32" s="25"/>
    </row>
    <row r="33" spans="1:6" x14ac:dyDescent="0.45">
      <c r="A33" s="17"/>
      <c r="B33" s="31"/>
      <c r="C33" s="25"/>
      <c r="D33" s="25"/>
      <c r="E33" s="26"/>
      <c r="F33" s="25"/>
    </row>
    <row r="34" spans="1:6" x14ac:dyDescent="0.45">
      <c r="A34" s="17"/>
      <c r="B34" s="31"/>
      <c r="C34" s="25"/>
      <c r="D34" s="25"/>
      <c r="E34" s="26"/>
      <c r="F34" s="25"/>
    </row>
    <row r="35" spans="1:6" x14ac:dyDescent="0.45">
      <c r="A35" s="17"/>
      <c r="B35" s="31"/>
      <c r="C35" s="25"/>
      <c r="D35" s="25"/>
      <c r="E35" s="26"/>
      <c r="F35" s="25"/>
    </row>
    <row r="36" spans="1:6" x14ac:dyDescent="0.45">
      <c r="A36" s="17"/>
      <c r="B36" s="31"/>
      <c r="C36" s="25"/>
      <c r="D36" s="25"/>
      <c r="E36" s="26"/>
      <c r="F36" s="25"/>
    </row>
    <row r="37" spans="1:6" hidden="1" x14ac:dyDescent="0.45">
      <c r="A37" s="16" t="s">
        <v>9</v>
      </c>
      <c r="B37" s="32"/>
      <c r="C37" s="27"/>
      <c r="D37" s="27"/>
      <c r="E37" s="28"/>
      <c r="F37" s="27"/>
    </row>
    <row r="38" spans="1:6" hidden="1" x14ac:dyDescent="0.45">
      <c r="A38" s="17"/>
      <c r="B38" s="31"/>
      <c r="C38" s="25"/>
      <c r="D38" s="25"/>
      <c r="E38" s="26"/>
      <c r="F38" s="25"/>
    </row>
    <row r="39" spans="1:6" hidden="1" x14ac:dyDescent="0.45">
      <c r="A39" s="17"/>
      <c r="B39" s="31"/>
      <c r="C39" s="25"/>
      <c r="D39" s="25"/>
      <c r="E39" s="26"/>
      <c r="F39" s="25"/>
    </row>
    <row r="40" spans="1:6" hidden="1" x14ac:dyDescent="0.45">
      <c r="A40" s="17"/>
      <c r="B40" s="31"/>
      <c r="C40" s="25"/>
      <c r="D40" s="25"/>
      <c r="E40" s="26"/>
      <c r="F40" s="25"/>
    </row>
    <row r="41" spans="1:6" hidden="1" x14ac:dyDescent="0.45">
      <c r="A41" s="17"/>
      <c r="B41" s="31"/>
      <c r="C41" s="25"/>
      <c r="D41" s="25"/>
      <c r="E41" s="26"/>
      <c r="F41" s="25"/>
    </row>
    <row r="42" spans="1:6" hidden="1" x14ac:dyDescent="0.45">
      <c r="A42" s="17"/>
      <c r="B42" s="31"/>
      <c r="C42" s="25"/>
      <c r="D42" s="25"/>
      <c r="E42" s="26"/>
      <c r="F42" s="25"/>
    </row>
    <row r="43" spans="1:6" hidden="1" x14ac:dyDescent="0.45">
      <c r="A43" s="17"/>
      <c r="B43" s="31"/>
      <c r="C43" s="25"/>
      <c r="D43" s="25"/>
      <c r="E43" s="26"/>
      <c r="F43" s="25"/>
    </row>
    <row r="44" spans="1:6" hidden="1" x14ac:dyDescent="0.45">
      <c r="A44" s="17"/>
      <c r="B44" s="31"/>
      <c r="C44" s="25"/>
      <c r="D44" s="25"/>
      <c r="E44" s="26"/>
      <c r="F44" s="25"/>
    </row>
    <row r="45" spans="1:6" hidden="1" x14ac:dyDescent="0.45">
      <c r="A45" s="17"/>
      <c r="B45" s="31"/>
      <c r="C45" s="25"/>
      <c r="D45" s="25"/>
      <c r="E45" s="26"/>
      <c r="F45" s="25"/>
    </row>
    <row r="46" spans="1:6" hidden="1" x14ac:dyDescent="0.45">
      <c r="A46" s="17"/>
      <c r="B46" s="31"/>
      <c r="C46" s="25"/>
      <c r="D46" s="25"/>
      <c r="E46" s="26"/>
      <c r="F46" s="25"/>
    </row>
    <row r="47" spans="1:6" hidden="1" x14ac:dyDescent="0.45">
      <c r="A47" s="17"/>
      <c r="B47" s="31"/>
      <c r="C47" s="25"/>
      <c r="D47" s="25"/>
      <c r="E47" s="26"/>
      <c r="F47" s="25"/>
    </row>
    <row r="48" spans="1:6" hidden="1" x14ac:dyDescent="0.45">
      <c r="A48" s="18">
        <v>44805</v>
      </c>
      <c r="B48" s="32"/>
      <c r="C48" s="27"/>
      <c r="D48" s="27"/>
      <c r="E48" s="28"/>
      <c r="F48" s="27"/>
    </row>
    <row r="49" spans="1:6" hidden="1" x14ac:dyDescent="0.45">
      <c r="A49" s="17"/>
      <c r="B49" s="31"/>
      <c r="C49" s="25"/>
      <c r="D49" s="25"/>
      <c r="E49" s="26"/>
      <c r="F49" s="25"/>
    </row>
    <row r="50" spans="1:6" hidden="1" x14ac:dyDescent="0.45">
      <c r="A50" s="17"/>
      <c r="B50" s="31"/>
      <c r="C50" s="25"/>
      <c r="D50" s="25"/>
      <c r="E50" s="26"/>
      <c r="F50" s="25"/>
    </row>
    <row r="51" spans="1:6" hidden="1" x14ac:dyDescent="0.45">
      <c r="A51" s="17"/>
      <c r="B51" s="31"/>
      <c r="C51" s="25"/>
      <c r="D51" s="25"/>
      <c r="E51" s="26"/>
      <c r="F51" s="25"/>
    </row>
    <row r="52" spans="1:6" hidden="1" x14ac:dyDescent="0.45">
      <c r="A52" s="17"/>
      <c r="B52" s="31"/>
      <c r="C52" s="25"/>
      <c r="D52" s="25"/>
      <c r="E52" s="26"/>
      <c r="F52" s="25"/>
    </row>
    <row r="53" spans="1:6" hidden="1" x14ac:dyDescent="0.45">
      <c r="A53" s="17"/>
      <c r="B53" s="31"/>
      <c r="C53" s="25"/>
      <c r="D53" s="25"/>
      <c r="E53" s="26"/>
      <c r="F53" s="25"/>
    </row>
    <row r="54" spans="1:6" hidden="1" x14ac:dyDescent="0.45">
      <c r="A54" s="18">
        <v>44835</v>
      </c>
      <c r="B54" s="32"/>
      <c r="C54" s="27"/>
      <c r="D54" s="27"/>
      <c r="E54" s="28"/>
      <c r="F54" s="27"/>
    </row>
    <row r="55" spans="1:6" hidden="1" x14ac:dyDescent="0.45">
      <c r="A55" s="17"/>
      <c r="B55" s="31"/>
      <c r="C55" s="25"/>
      <c r="D55" s="25"/>
      <c r="E55" s="26"/>
      <c r="F55" s="25"/>
    </row>
    <row r="56" spans="1:6" hidden="1" x14ac:dyDescent="0.45">
      <c r="A56" s="17"/>
      <c r="B56" s="31"/>
      <c r="C56" s="25"/>
      <c r="D56" s="25"/>
      <c r="E56" s="26"/>
      <c r="F56" s="25"/>
    </row>
    <row r="57" spans="1:6" hidden="1" x14ac:dyDescent="0.45">
      <c r="A57" s="17"/>
      <c r="B57" s="31"/>
      <c r="C57" s="25"/>
      <c r="D57" s="25"/>
      <c r="E57" s="26"/>
      <c r="F57" s="25"/>
    </row>
    <row r="58" spans="1:6" hidden="1" x14ac:dyDescent="0.45">
      <c r="A58" s="17"/>
      <c r="B58" s="31"/>
      <c r="C58" s="25"/>
      <c r="D58" s="25"/>
      <c r="E58" s="26"/>
      <c r="F58" s="25"/>
    </row>
    <row r="59" spans="1:6" hidden="1" x14ac:dyDescent="0.45">
      <c r="A59" s="17"/>
      <c r="B59" s="31"/>
      <c r="C59" s="25"/>
      <c r="D59" s="25"/>
      <c r="E59" s="26"/>
      <c r="F59" s="25"/>
    </row>
    <row r="60" spans="1:6" hidden="1" x14ac:dyDescent="0.45">
      <c r="A60" s="18">
        <v>44866</v>
      </c>
      <c r="B60" s="32"/>
      <c r="C60" s="27"/>
      <c r="D60" s="27"/>
      <c r="E60" s="28"/>
      <c r="F60" s="27"/>
    </row>
    <row r="61" spans="1:6" hidden="1" x14ac:dyDescent="0.45">
      <c r="A61" s="17"/>
      <c r="B61" s="31"/>
      <c r="C61" s="25"/>
      <c r="D61" s="25"/>
      <c r="E61" s="26"/>
      <c r="F61" s="25"/>
    </row>
    <row r="62" spans="1:6" hidden="1" x14ac:dyDescent="0.45">
      <c r="A62" s="17"/>
      <c r="B62" s="31"/>
      <c r="C62" s="25"/>
      <c r="D62" s="25"/>
      <c r="E62" s="26"/>
      <c r="F62" s="25"/>
    </row>
    <row r="63" spans="1:6" hidden="1" x14ac:dyDescent="0.45">
      <c r="A63" s="17"/>
      <c r="B63" s="31"/>
      <c r="C63" s="25"/>
      <c r="D63" s="25"/>
      <c r="E63" s="26"/>
      <c r="F63" s="25"/>
    </row>
    <row r="64" spans="1:6" hidden="1" x14ac:dyDescent="0.45">
      <c r="A64" s="17"/>
      <c r="B64" s="31"/>
      <c r="C64" s="25"/>
      <c r="D64" s="25"/>
      <c r="E64" s="26"/>
      <c r="F64" s="25"/>
    </row>
    <row r="65" spans="1:6" hidden="1" x14ac:dyDescent="0.45">
      <c r="A65" s="17"/>
      <c r="B65" s="31"/>
      <c r="C65" s="25"/>
      <c r="D65" s="25"/>
      <c r="E65" s="26"/>
      <c r="F65" s="25"/>
    </row>
    <row r="66" spans="1:6" hidden="1" x14ac:dyDescent="0.45">
      <c r="A66" s="17"/>
      <c r="B66" s="31"/>
      <c r="C66" s="25"/>
      <c r="D66" s="25"/>
      <c r="E66" s="26"/>
      <c r="F66" s="25"/>
    </row>
    <row r="67" spans="1:6" hidden="1" x14ac:dyDescent="0.45">
      <c r="A67" s="17"/>
      <c r="B67" s="31"/>
      <c r="C67" s="25"/>
      <c r="D67" s="25"/>
      <c r="E67" s="26"/>
      <c r="F67" s="25"/>
    </row>
    <row r="68" spans="1:6" hidden="1" x14ac:dyDescent="0.45">
      <c r="A68" s="18">
        <v>44896</v>
      </c>
      <c r="B68" s="32"/>
      <c r="C68" s="27"/>
      <c r="D68" s="27"/>
      <c r="E68" s="28"/>
      <c r="F68" s="27"/>
    </row>
    <row r="69" spans="1:6" hidden="1" x14ac:dyDescent="0.45">
      <c r="A69" s="17"/>
      <c r="B69" s="31"/>
      <c r="C69" s="25"/>
      <c r="D69" s="25"/>
      <c r="E69" s="26"/>
      <c r="F69" s="25"/>
    </row>
    <row r="70" spans="1:6" hidden="1" x14ac:dyDescent="0.45">
      <c r="A70" s="17"/>
      <c r="B70" s="31"/>
      <c r="C70" s="25"/>
      <c r="D70" s="25"/>
      <c r="E70" s="26"/>
      <c r="F70" s="25"/>
    </row>
    <row r="71" spans="1:6" hidden="1" x14ac:dyDescent="0.45">
      <c r="A71" s="17"/>
      <c r="B71" s="31"/>
      <c r="C71" s="25"/>
      <c r="D71" s="25"/>
      <c r="E71" s="26"/>
      <c r="F71" s="25"/>
    </row>
    <row r="72" spans="1:6" hidden="1" x14ac:dyDescent="0.45">
      <c r="A72" s="17"/>
      <c r="B72" s="31"/>
      <c r="C72" s="25"/>
      <c r="D72" s="25"/>
      <c r="E72" s="26"/>
      <c r="F72" s="25"/>
    </row>
    <row r="73" spans="1:6" hidden="1" x14ac:dyDescent="0.45">
      <c r="A73" s="17"/>
      <c r="B73" s="31"/>
      <c r="C73" s="25"/>
      <c r="D73" s="25"/>
      <c r="E73" s="26"/>
      <c r="F73" s="25"/>
    </row>
    <row r="74" spans="1:6" hidden="1" x14ac:dyDescent="0.45">
      <c r="A74" s="17"/>
      <c r="B74" s="31"/>
      <c r="C74" s="25"/>
      <c r="D74" s="25"/>
      <c r="E74" s="26"/>
      <c r="F74" s="25"/>
    </row>
    <row r="75" spans="1:6" x14ac:dyDescent="0.45">
      <c r="A75" s="18">
        <v>44986</v>
      </c>
      <c r="B75" s="32"/>
      <c r="C75" s="23"/>
      <c r="D75" s="27"/>
      <c r="E75" s="28"/>
      <c r="F75" s="23"/>
    </row>
    <row r="76" spans="1:6" x14ac:dyDescent="0.45">
      <c r="A76" s="17"/>
      <c r="B76" s="31"/>
      <c r="C76" s="24"/>
      <c r="D76" s="25"/>
      <c r="E76" s="26"/>
      <c r="F76" s="24"/>
    </row>
    <row r="77" spans="1:6" x14ac:dyDescent="0.45">
      <c r="A77" s="17"/>
      <c r="B77" s="31"/>
      <c r="C77" s="24"/>
      <c r="D77" s="25"/>
      <c r="E77" s="26"/>
      <c r="F77" s="24"/>
    </row>
    <row r="78" spans="1:6" x14ac:dyDescent="0.45">
      <c r="A78" s="17"/>
      <c r="B78" s="31"/>
      <c r="C78" s="24"/>
      <c r="D78" s="25"/>
      <c r="E78" s="26"/>
      <c r="F78" s="24"/>
    </row>
    <row r="79" spans="1:6" x14ac:dyDescent="0.45">
      <c r="A79" s="17"/>
      <c r="B79" s="31"/>
      <c r="C79" s="24"/>
      <c r="D79" s="25"/>
      <c r="E79" s="26"/>
      <c r="F79" s="24"/>
    </row>
    <row r="80" spans="1:6" x14ac:dyDescent="0.45">
      <c r="A80" s="17"/>
      <c r="B80" s="31"/>
      <c r="C80" s="24"/>
      <c r="D80" s="25"/>
      <c r="E80" s="26"/>
      <c r="F80" s="24"/>
    </row>
    <row r="81" spans="1:6" x14ac:dyDescent="0.45">
      <c r="A81" s="18">
        <v>45017</v>
      </c>
      <c r="B81" s="32"/>
      <c r="C81" s="23"/>
      <c r="D81" s="27"/>
      <c r="E81" s="28"/>
      <c r="F81" s="23"/>
    </row>
    <row r="82" spans="1:6" x14ac:dyDescent="0.45">
      <c r="A82" s="10"/>
      <c r="B82" s="31"/>
      <c r="C82" s="24"/>
      <c r="D82" s="25"/>
      <c r="E82" s="26"/>
      <c r="F82" s="24"/>
    </row>
    <row r="83" spans="1:6" x14ac:dyDescent="0.45">
      <c r="A83" s="10"/>
      <c r="B83" s="31"/>
      <c r="C83" s="24"/>
      <c r="D83" s="25"/>
      <c r="E83" s="26"/>
      <c r="F83" s="24"/>
    </row>
    <row r="84" spans="1:6" x14ac:dyDescent="0.45">
      <c r="A84" s="10"/>
      <c r="B84" s="31"/>
      <c r="C84" s="24"/>
      <c r="D84" s="25"/>
      <c r="E84" s="26"/>
      <c r="F84" s="24"/>
    </row>
    <row r="85" spans="1:6" x14ac:dyDescent="0.45">
      <c r="A85" s="10"/>
      <c r="B85" s="31"/>
      <c r="C85" s="24"/>
      <c r="D85" s="25"/>
      <c r="E85" s="26"/>
      <c r="F85" s="24"/>
    </row>
    <row r="86" spans="1:6" x14ac:dyDescent="0.45">
      <c r="A86" s="10"/>
      <c r="B86" s="31"/>
      <c r="C86" s="24"/>
      <c r="D86" s="25"/>
      <c r="E86" s="26"/>
      <c r="F86" s="24"/>
    </row>
  </sheetData>
  <mergeCells count="2">
    <mergeCell ref="B1:D1"/>
    <mergeCell ref="A3:F3"/>
  </mergeCells>
  <pageMargins left="0.70866141732283472" right="0.70866141732283472" top="0.74803149606299213" bottom="0.74803149606299213" header="0.31496062992125984" footer="0.31496062992125984"/>
  <pageSetup scale="79" fitToHeight="2"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9961D6-8AC2-406D-81F5-71178BF4A23D}">
  <sheetPr>
    <pageSetUpPr fitToPage="1"/>
  </sheetPr>
  <dimension ref="A1:H89"/>
  <sheetViews>
    <sheetView showGridLines="0" tabSelected="1" zoomScale="74" zoomScaleNormal="130" workbookViewId="0">
      <pane xSplit="1" ySplit="9" topLeftCell="B10" activePane="bottomRight" state="frozen"/>
      <selection pane="topRight" activeCell="B1" sqref="B1"/>
      <selection pane="bottomLeft" activeCell="A8" sqref="A8"/>
      <selection pane="bottomRight" activeCell="A7" sqref="A7"/>
    </sheetView>
  </sheetViews>
  <sheetFormatPr baseColWidth="10" defaultRowHeight="14.25" x14ac:dyDescent="0.45"/>
  <cols>
    <col min="1" max="1" width="27.1328125" customWidth="1"/>
    <col min="2" max="7" width="15.3984375" customWidth="1"/>
    <col min="8" max="8" width="19.265625" customWidth="1"/>
  </cols>
  <sheetData>
    <row r="1" spans="1:8" x14ac:dyDescent="0.45">
      <c r="A1" s="1" t="s">
        <v>1</v>
      </c>
      <c r="B1" s="51"/>
      <c r="C1" s="51"/>
      <c r="D1" s="51"/>
    </row>
    <row r="3" spans="1:8" ht="74.25" customHeight="1" x14ac:dyDescent="0.45">
      <c r="A3" s="52" t="s">
        <v>31</v>
      </c>
      <c r="B3" s="52"/>
      <c r="C3" s="52"/>
      <c r="D3" s="52"/>
      <c r="E3" s="52"/>
      <c r="F3" s="52"/>
      <c r="G3" s="52"/>
      <c r="H3" s="46"/>
    </row>
    <row r="5" spans="1:8" ht="85.15" customHeight="1" x14ac:dyDescent="0.45">
      <c r="A5" s="53" t="s">
        <v>33</v>
      </c>
      <c r="B5" s="53"/>
      <c r="C5" s="53"/>
      <c r="D5" s="53"/>
      <c r="E5" s="53"/>
      <c r="F5" s="53"/>
      <c r="G5" s="53"/>
    </row>
    <row r="7" spans="1:8" x14ac:dyDescent="0.45">
      <c r="A7" s="49" t="s">
        <v>34</v>
      </c>
    </row>
    <row r="8" spans="1:8" x14ac:dyDescent="0.45">
      <c r="F8" s="48"/>
    </row>
    <row r="9" spans="1:8" ht="42.75" x14ac:dyDescent="0.45">
      <c r="A9" s="19" t="s">
        <v>13</v>
      </c>
      <c r="B9" s="22" t="s">
        <v>0</v>
      </c>
      <c r="C9" s="29" t="s">
        <v>32</v>
      </c>
      <c r="D9" s="29" t="s">
        <v>38</v>
      </c>
      <c r="E9" s="30" t="s">
        <v>12</v>
      </c>
      <c r="F9" s="41" t="s">
        <v>24</v>
      </c>
      <c r="G9" s="47" t="s">
        <v>28</v>
      </c>
      <c r="H9" s="29" t="s">
        <v>29</v>
      </c>
    </row>
    <row r="10" spans="1:8" x14ac:dyDescent="0.45">
      <c r="A10" s="18" t="s">
        <v>39</v>
      </c>
      <c r="B10" s="8"/>
      <c r="C10" s="20"/>
      <c r="D10" s="20"/>
      <c r="E10" s="21"/>
      <c r="F10" s="42"/>
      <c r="G10" s="43"/>
      <c r="H10" s="20"/>
    </row>
    <row r="11" spans="1:8" x14ac:dyDescent="0.45">
      <c r="A11" s="17"/>
      <c r="B11" s="31"/>
      <c r="C11" s="25"/>
      <c r="D11" s="25"/>
      <c r="E11" s="26"/>
      <c r="F11" s="44"/>
      <c r="G11" s="45"/>
      <c r="H11" s="25"/>
    </row>
    <row r="12" spans="1:8" x14ac:dyDescent="0.45">
      <c r="A12" s="17"/>
      <c r="B12" s="31"/>
      <c r="C12" s="25"/>
      <c r="D12" s="25"/>
      <c r="E12" s="26"/>
      <c r="F12" s="44"/>
      <c r="G12" s="45"/>
      <c r="H12" s="25"/>
    </row>
    <row r="13" spans="1:8" x14ac:dyDescent="0.45">
      <c r="A13" s="17"/>
      <c r="B13" s="31"/>
      <c r="C13" s="25"/>
      <c r="D13" s="25"/>
      <c r="E13" s="26"/>
      <c r="F13" s="44"/>
      <c r="G13" s="45"/>
      <c r="H13" s="25"/>
    </row>
    <row r="14" spans="1:8" x14ac:dyDescent="0.45">
      <c r="A14" s="17"/>
      <c r="B14" s="31"/>
      <c r="C14" s="25"/>
      <c r="D14" s="25"/>
      <c r="E14" s="26"/>
      <c r="F14" s="44"/>
      <c r="G14" s="45"/>
      <c r="H14" s="25"/>
    </row>
    <row r="15" spans="1:8" x14ac:dyDescent="0.45">
      <c r="A15" s="17" t="s">
        <v>26</v>
      </c>
      <c r="B15" s="33" t="s">
        <v>17</v>
      </c>
      <c r="C15" s="25" t="s">
        <v>10</v>
      </c>
      <c r="D15" s="25">
        <f>17/31*10000</f>
        <v>5483.8709677419347</v>
      </c>
      <c r="E15" s="26">
        <f>17/31*2000</f>
        <v>1096.7741935483871</v>
      </c>
      <c r="F15" s="44">
        <f>-(-800)*17/31</f>
        <v>438.70967741935482</v>
      </c>
      <c r="G15" s="45"/>
      <c r="H15" s="25" t="s">
        <v>30</v>
      </c>
    </row>
    <row r="16" spans="1:8" x14ac:dyDescent="0.45">
      <c r="A16" s="18">
        <v>44256</v>
      </c>
      <c r="B16" s="32"/>
      <c r="C16" s="27"/>
      <c r="D16" s="27"/>
      <c r="E16" s="28"/>
      <c r="F16" s="34"/>
      <c r="G16" s="39"/>
      <c r="H16" s="27"/>
    </row>
    <row r="17" spans="1:8" x14ac:dyDescent="0.45">
      <c r="A17" s="17" t="s">
        <v>27</v>
      </c>
      <c r="B17" s="33" t="s">
        <v>17</v>
      </c>
      <c r="C17" s="25" t="s">
        <v>10</v>
      </c>
      <c r="D17" s="25">
        <f>14/31*10000</f>
        <v>4516.1290322580644</v>
      </c>
      <c r="E17" s="26">
        <f>14/31*2000</f>
        <v>903.22580645161293</v>
      </c>
      <c r="F17" s="44">
        <f>-(-800)*14/31</f>
        <v>361.29032258064518</v>
      </c>
      <c r="G17" s="45"/>
      <c r="H17" s="25" t="s">
        <v>30</v>
      </c>
    </row>
    <row r="18" spans="1:8" x14ac:dyDescent="0.45">
      <c r="A18" s="17"/>
      <c r="B18" s="31"/>
      <c r="C18" s="25"/>
      <c r="D18" s="25"/>
      <c r="E18" s="26"/>
      <c r="F18" s="44"/>
      <c r="G18" s="45"/>
      <c r="H18" s="25"/>
    </row>
    <row r="19" spans="1:8" x14ac:dyDescent="0.45">
      <c r="A19" s="17"/>
      <c r="B19" s="31"/>
      <c r="C19" s="25"/>
      <c r="D19" s="25"/>
      <c r="E19" s="26"/>
      <c r="F19" s="44"/>
      <c r="G19" s="45"/>
      <c r="H19" s="25"/>
    </row>
    <row r="20" spans="1:8" x14ac:dyDescent="0.45">
      <c r="A20" s="17"/>
      <c r="B20" s="31"/>
      <c r="C20" s="25"/>
      <c r="D20" s="25"/>
      <c r="E20" s="26"/>
      <c r="F20" s="44"/>
      <c r="G20" s="45"/>
      <c r="H20" s="25"/>
    </row>
    <row r="21" spans="1:8" x14ac:dyDescent="0.45">
      <c r="A21" s="17"/>
      <c r="B21" s="31"/>
      <c r="C21" s="25"/>
      <c r="D21" s="25"/>
      <c r="E21" s="26"/>
      <c r="F21" s="44"/>
      <c r="G21" s="45"/>
      <c r="H21" s="25"/>
    </row>
    <row r="22" spans="1:8" x14ac:dyDescent="0.45">
      <c r="A22" s="17"/>
      <c r="B22" s="31"/>
      <c r="C22" s="25"/>
      <c r="D22" s="25"/>
      <c r="E22" s="26"/>
      <c r="F22" s="44"/>
      <c r="G22" s="45"/>
      <c r="H22" s="25"/>
    </row>
    <row r="23" spans="1:8" x14ac:dyDescent="0.45">
      <c r="A23" s="18">
        <v>44287</v>
      </c>
      <c r="B23" s="32"/>
      <c r="C23" s="27"/>
      <c r="D23" s="27"/>
      <c r="E23" s="28"/>
      <c r="F23" s="34"/>
      <c r="G23" s="39"/>
      <c r="H23" s="27"/>
    </row>
    <row r="24" spans="1:8" x14ac:dyDescent="0.45">
      <c r="A24" s="17"/>
      <c r="B24" s="31"/>
      <c r="C24" s="25"/>
      <c r="D24" s="25"/>
      <c r="E24" s="26"/>
      <c r="F24" s="44"/>
      <c r="G24" s="45"/>
      <c r="H24" s="25"/>
    </row>
    <row r="25" spans="1:8" x14ac:dyDescent="0.45">
      <c r="A25" s="17"/>
      <c r="B25" s="31"/>
      <c r="C25" s="25"/>
      <c r="D25" s="25"/>
      <c r="E25" s="26"/>
      <c r="F25" s="44"/>
      <c r="G25" s="45"/>
      <c r="H25" s="25"/>
    </row>
    <row r="26" spans="1:8" x14ac:dyDescent="0.45">
      <c r="A26" s="17"/>
      <c r="B26" s="31"/>
      <c r="C26" s="25"/>
      <c r="D26" s="25"/>
      <c r="E26" s="26"/>
      <c r="F26" s="44"/>
      <c r="G26" s="45"/>
      <c r="H26" s="25"/>
    </row>
    <row r="27" spans="1:8" x14ac:dyDescent="0.45">
      <c r="A27" s="17"/>
      <c r="B27" s="31"/>
      <c r="C27" s="25"/>
      <c r="D27" s="25"/>
      <c r="E27" s="26"/>
      <c r="F27" s="44"/>
      <c r="G27" s="45"/>
      <c r="H27" s="25"/>
    </row>
    <row r="28" spans="1:8" x14ac:dyDescent="0.45">
      <c r="A28" s="17"/>
      <c r="B28" s="31"/>
      <c r="C28" s="25"/>
      <c r="D28" s="25"/>
      <c r="E28" s="26"/>
      <c r="F28" s="44"/>
      <c r="G28" s="45"/>
      <c r="H28" s="25"/>
    </row>
    <row r="29" spans="1:8" x14ac:dyDescent="0.45">
      <c r="A29" s="18" t="s">
        <v>40</v>
      </c>
      <c r="B29" s="32"/>
      <c r="C29" s="27"/>
      <c r="D29" s="27"/>
      <c r="E29" s="28"/>
      <c r="F29" s="34"/>
      <c r="G29" s="39"/>
      <c r="H29" s="27"/>
    </row>
    <row r="30" spans="1:8" x14ac:dyDescent="0.45">
      <c r="A30" s="17"/>
      <c r="B30" s="31"/>
      <c r="C30" s="25"/>
      <c r="D30" s="25"/>
      <c r="E30" s="26"/>
      <c r="F30" s="44"/>
      <c r="G30" s="45"/>
      <c r="H30" s="25"/>
    </row>
    <row r="31" spans="1:8" x14ac:dyDescent="0.45">
      <c r="A31" s="17"/>
      <c r="B31" s="31"/>
      <c r="C31" s="25"/>
      <c r="D31" s="25"/>
      <c r="E31" s="26"/>
      <c r="F31" s="44"/>
      <c r="G31" s="45"/>
      <c r="H31" s="25"/>
    </row>
    <row r="32" spans="1:8" x14ac:dyDescent="0.45">
      <c r="A32" s="17"/>
      <c r="B32" s="31"/>
      <c r="C32" s="25"/>
      <c r="D32" s="25"/>
      <c r="E32" s="26"/>
      <c r="F32" s="44"/>
      <c r="G32" s="45"/>
      <c r="H32" s="25"/>
    </row>
    <row r="33" spans="1:8" x14ac:dyDescent="0.45">
      <c r="A33" s="17"/>
      <c r="B33" s="31"/>
      <c r="C33" s="25"/>
      <c r="D33" s="25"/>
      <c r="E33" s="26"/>
      <c r="F33" s="44"/>
      <c r="G33" s="45"/>
      <c r="H33" s="25"/>
    </row>
    <row r="34" spans="1:8" x14ac:dyDescent="0.45">
      <c r="A34" s="17"/>
      <c r="B34" s="31"/>
      <c r="C34" s="25"/>
      <c r="D34" s="25"/>
      <c r="E34" s="26"/>
      <c r="F34" s="44"/>
      <c r="G34" s="45"/>
      <c r="H34" s="25"/>
    </row>
    <row r="35" spans="1:8" x14ac:dyDescent="0.45">
      <c r="A35" s="17"/>
      <c r="B35" s="31"/>
      <c r="C35" s="25"/>
      <c r="D35" s="25"/>
      <c r="E35" s="26"/>
      <c r="F35" s="44"/>
      <c r="G35" s="45"/>
      <c r="H35" s="25"/>
    </row>
    <row r="36" spans="1:8" x14ac:dyDescent="0.45">
      <c r="A36" s="17"/>
      <c r="B36" s="31"/>
      <c r="C36" s="25"/>
      <c r="D36" s="25"/>
      <c r="E36" s="26"/>
      <c r="F36" s="44"/>
      <c r="G36" s="45"/>
      <c r="H36" s="25"/>
    </row>
    <row r="37" spans="1:8" x14ac:dyDescent="0.45">
      <c r="A37" s="17"/>
      <c r="B37" s="31"/>
      <c r="C37" s="25"/>
      <c r="D37" s="25"/>
      <c r="E37" s="26"/>
      <c r="F37" s="44"/>
      <c r="G37" s="45"/>
      <c r="H37" s="25"/>
    </row>
    <row r="38" spans="1:8" x14ac:dyDescent="0.45">
      <c r="A38" s="17"/>
      <c r="B38" s="31"/>
      <c r="C38" s="25"/>
      <c r="D38" s="25"/>
      <c r="E38" s="26"/>
      <c r="F38" s="44"/>
      <c r="G38" s="45"/>
      <c r="H38" s="25"/>
    </row>
    <row r="39" spans="1:8" x14ac:dyDescent="0.45">
      <c r="A39" s="17"/>
      <c r="B39" s="31"/>
      <c r="C39" s="25"/>
      <c r="D39" s="25"/>
      <c r="E39" s="26"/>
      <c r="F39" s="44"/>
      <c r="G39" s="45"/>
      <c r="H39" s="25"/>
    </row>
    <row r="40" spans="1:8" hidden="1" x14ac:dyDescent="0.45">
      <c r="A40" s="16" t="s">
        <v>9</v>
      </c>
      <c r="B40" s="32"/>
      <c r="C40" s="27"/>
      <c r="D40" s="27"/>
      <c r="E40" s="28"/>
      <c r="F40" s="34"/>
      <c r="G40" s="39"/>
      <c r="H40" s="27"/>
    </row>
    <row r="41" spans="1:8" hidden="1" x14ac:dyDescent="0.45">
      <c r="A41" s="17"/>
      <c r="B41" s="31"/>
      <c r="C41" s="25"/>
      <c r="D41" s="25"/>
      <c r="E41" s="26"/>
      <c r="F41" s="33"/>
      <c r="G41" s="38"/>
      <c r="H41" s="25"/>
    </row>
    <row r="42" spans="1:8" hidden="1" x14ac:dyDescent="0.45">
      <c r="A42" s="17"/>
      <c r="B42" s="31"/>
      <c r="C42" s="25"/>
      <c r="D42" s="25"/>
      <c r="E42" s="26"/>
      <c r="F42" s="33"/>
      <c r="G42" s="38"/>
      <c r="H42" s="25"/>
    </row>
    <row r="43" spans="1:8" hidden="1" x14ac:dyDescent="0.45">
      <c r="A43" s="17"/>
      <c r="B43" s="31"/>
      <c r="C43" s="25"/>
      <c r="D43" s="25"/>
      <c r="E43" s="26"/>
      <c r="F43" s="33"/>
      <c r="G43" s="38"/>
      <c r="H43" s="25"/>
    </row>
    <row r="44" spans="1:8" hidden="1" x14ac:dyDescent="0.45">
      <c r="A44" s="17"/>
      <c r="B44" s="31"/>
      <c r="C44" s="25"/>
      <c r="D44" s="25"/>
      <c r="E44" s="26"/>
      <c r="F44" s="33"/>
      <c r="G44" s="38"/>
      <c r="H44" s="25"/>
    </row>
    <row r="45" spans="1:8" hidden="1" x14ac:dyDescent="0.45">
      <c r="A45" s="17"/>
      <c r="B45" s="31"/>
      <c r="C45" s="25"/>
      <c r="D45" s="25"/>
      <c r="E45" s="26"/>
      <c r="F45" s="33"/>
      <c r="G45" s="38"/>
      <c r="H45" s="25"/>
    </row>
    <row r="46" spans="1:8" hidden="1" x14ac:dyDescent="0.45">
      <c r="A46" s="17"/>
      <c r="B46" s="31"/>
      <c r="C46" s="25"/>
      <c r="D46" s="25"/>
      <c r="E46" s="26"/>
      <c r="F46" s="33"/>
      <c r="G46" s="38"/>
      <c r="H46" s="25"/>
    </row>
    <row r="47" spans="1:8" hidden="1" x14ac:dyDescent="0.45">
      <c r="A47" s="17"/>
      <c r="B47" s="31"/>
      <c r="C47" s="25"/>
      <c r="D47" s="25"/>
      <c r="E47" s="26"/>
      <c r="F47" s="33"/>
      <c r="G47" s="38"/>
      <c r="H47" s="25"/>
    </row>
    <row r="48" spans="1:8" hidden="1" x14ac:dyDescent="0.45">
      <c r="A48" s="17"/>
      <c r="B48" s="31"/>
      <c r="C48" s="25"/>
      <c r="D48" s="25"/>
      <c r="E48" s="26"/>
      <c r="F48" s="33"/>
      <c r="G48" s="38"/>
      <c r="H48" s="25"/>
    </row>
    <row r="49" spans="1:8" hidden="1" x14ac:dyDescent="0.45">
      <c r="A49" s="17"/>
      <c r="B49" s="31"/>
      <c r="C49" s="25"/>
      <c r="D49" s="25"/>
      <c r="E49" s="26"/>
      <c r="F49" s="33"/>
      <c r="G49" s="38"/>
      <c r="H49" s="25"/>
    </row>
    <row r="50" spans="1:8" hidden="1" x14ac:dyDescent="0.45">
      <c r="A50" s="17"/>
      <c r="B50" s="31"/>
      <c r="C50" s="25"/>
      <c r="D50" s="25"/>
      <c r="E50" s="26"/>
      <c r="F50" s="33"/>
      <c r="G50" s="38"/>
      <c r="H50" s="25"/>
    </row>
    <row r="51" spans="1:8" hidden="1" x14ac:dyDescent="0.45">
      <c r="A51" s="18">
        <v>44805</v>
      </c>
      <c r="B51" s="32"/>
      <c r="C51" s="27"/>
      <c r="D51" s="27"/>
      <c r="E51" s="28"/>
      <c r="F51" s="34"/>
      <c r="G51" s="39"/>
      <c r="H51" s="27"/>
    </row>
    <row r="52" spans="1:8" hidden="1" x14ac:dyDescent="0.45">
      <c r="A52" s="17"/>
      <c r="B52" s="31"/>
      <c r="C52" s="25"/>
      <c r="D52" s="25"/>
      <c r="E52" s="26"/>
      <c r="F52" s="33"/>
      <c r="G52" s="38"/>
      <c r="H52" s="25"/>
    </row>
    <row r="53" spans="1:8" hidden="1" x14ac:dyDescent="0.45">
      <c r="A53" s="17"/>
      <c r="B53" s="31"/>
      <c r="C53" s="25"/>
      <c r="D53" s="25"/>
      <c r="E53" s="26"/>
      <c r="F53" s="33"/>
      <c r="G53" s="38"/>
      <c r="H53" s="25"/>
    </row>
    <row r="54" spans="1:8" hidden="1" x14ac:dyDescent="0.45">
      <c r="A54" s="17"/>
      <c r="B54" s="31"/>
      <c r="C54" s="25"/>
      <c r="D54" s="25"/>
      <c r="E54" s="26"/>
      <c r="F54" s="33"/>
      <c r="G54" s="38"/>
      <c r="H54" s="25"/>
    </row>
    <row r="55" spans="1:8" hidden="1" x14ac:dyDescent="0.45">
      <c r="A55" s="17"/>
      <c r="B55" s="31"/>
      <c r="C55" s="25"/>
      <c r="D55" s="25"/>
      <c r="E55" s="26"/>
      <c r="F55" s="33"/>
      <c r="G55" s="38"/>
      <c r="H55" s="25"/>
    </row>
    <row r="56" spans="1:8" hidden="1" x14ac:dyDescent="0.45">
      <c r="A56" s="17"/>
      <c r="B56" s="31"/>
      <c r="C56" s="25"/>
      <c r="D56" s="25"/>
      <c r="E56" s="26"/>
      <c r="F56" s="33"/>
      <c r="G56" s="38"/>
      <c r="H56" s="25"/>
    </row>
    <row r="57" spans="1:8" hidden="1" x14ac:dyDescent="0.45">
      <c r="A57" s="18">
        <v>44835</v>
      </c>
      <c r="B57" s="32"/>
      <c r="C57" s="27"/>
      <c r="D57" s="27"/>
      <c r="E57" s="28"/>
      <c r="F57" s="34"/>
      <c r="G57" s="39"/>
      <c r="H57" s="27"/>
    </row>
    <row r="58" spans="1:8" hidden="1" x14ac:dyDescent="0.45">
      <c r="A58" s="17"/>
      <c r="B58" s="31"/>
      <c r="C58" s="25"/>
      <c r="D58" s="25"/>
      <c r="E58" s="26"/>
      <c r="F58" s="33"/>
      <c r="G58" s="38"/>
      <c r="H58" s="25"/>
    </row>
    <row r="59" spans="1:8" hidden="1" x14ac:dyDescent="0.45">
      <c r="A59" s="17"/>
      <c r="B59" s="31"/>
      <c r="C59" s="25"/>
      <c r="D59" s="25"/>
      <c r="E59" s="26"/>
      <c r="F59" s="33"/>
      <c r="G59" s="38"/>
      <c r="H59" s="25"/>
    </row>
    <row r="60" spans="1:8" hidden="1" x14ac:dyDescent="0.45">
      <c r="A60" s="17"/>
      <c r="B60" s="31"/>
      <c r="C60" s="25"/>
      <c r="D60" s="25"/>
      <c r="E60" s="26"/>
      <c r="F60" s="33"/>
      <c r="G60" s="38"/>
      <c r="H60" s="25"/>
    </row>
    <row r="61" spans="1:8" hidden="1" x14ac:dyDescent="0.45">
      <c r="A61" s="17"/>
      <c r="B61" s="31"/>
      <c r="C61" s="25"/>
      <c r="D61" s="25"/>
      <c r="E61" s="26"/>
      <c r="F61" s="33"/>
      <c r="G61" s="38"/>
      <c r="H61" s="25"/>
    </row>
    <row r="62" spans="1:8" hidden="1" x14ac:dyDescent="0.45">
      <c r="A62" s="17"/>
      <c r="B62" s="31"/>
      <c r="C62" s="25"/>
      <c r="D62" s="25"/>
      <c r="E62" s="26"/>
      <c r="F62" s="33"/>
      <c r="G62" s="38"/>
      <c r="H62" s="25"/>
    </row>
    <row r="63" spans="1:8" hidden="1" x14ac:dyDescent="0.45">
      <c r="A63" s="18">
        <v>44866</v>
      </c>
      <c r="B63" s="32"/>
      <c r="C63" s="27"/>
      <c r="D63" s="27"/>
      <c r="E63" s="28"/>
      <c r="F63" s="34"/>
      <c r="G63" s="39"/>
      <c r="H63" s="27"/>
    </row>
    <row r="64" spans="1:8" hidden="1" x14ac:dyDescent="0.45">
      <c r="A64" s="17"/>
      <c r="B64" s="31"/>
      <c r="C64" s="25"/>
      <c r="D64" s="25"/>
      <c r="E64" s="26"/>
      <c r="F64" s="33"/>
      <c r="G64" s="38"/>
      <c r="H64" s="25"/>
    </row>
    <row r="65" spans="1:8" hidden="1" x14ac:dyDescent="0.45">
      <c r="A65" s="17"/>
      <c r="B65" s="31"/>
      <c r="C65" s="25"/>
      <c r="D65" s="25"/>
      <c r="E65" s="26"/>
      <c r="F65" s="33"/>
      <c r="G65" s="38"/>
      <c r="H65" s="25"/>
    </row>
    <row r="66" spans="1:8" hidden="1" x14ac:dyDescent="0.45">
      <c r="A66" s="17"/>
      <c r="B66" s="31"/>
      <c r="C66" s="25"/>
      <c r="D66" s="25"/>
      <c r="E66" s="26"/>
      <c r="F66" s="33"/>
      <c r="G66" s="38"/>
      <c r="H66" s="25"/>
    </row>
    <row r="67" spans="1:8" hidden="1" x14ac:dyDescent="0.45">
      <c r="A67" s="17"/>
      <c r="B67" s="31"/>
      <c r="C67" s="25"/>
      <c r="D67" s="25"/>
      <c r="E67" s="26"/>
      <c r="F67" s="33"/>
      <c r="G67" s="38"/>
      <c r="H67" s="25"/>
    </row>
    <row r="68" spans="1:8" hidden="1" x14ac:dyDescent="0.45">
      <c r="A68" s="17"/>
      <c r="B68" s="31"/>
      <c r="C68" s="25"/>
      <c r="D68" s="25"/>
      <c r="E68" s="26"/>
      <c r="F68" s="33"/>
      <c r="G68" s="38"/>
      <c r="H68" s="25"/>
    </row>
    <row r="69" spans="1:8" hidden="1" x14ac:dyDescent="0.45">
      <c r="A69" s="17"/>
      <c r="B69" s="31"/>
      <c r="C69" s="25"/>
      <c r="D69" s="25"/>
      <c r="E69" s="26"/>
      <c r="F69" s="33"/>
      <c r="G69" s="38"/>
      <c r="H69" s="25"/>
    </row>
    <row r="70" spans="1:8" hidden="1" x14ac:dyDescent="0.45">
      <c r="A70" s="17"/>
      <c r="B70" s="31"/>
      <c r="C70" s="25"/>
      <c r="D70" s="25"/>
      <c r="E70" s="26"/>
      <c r="F70" s="33"/>
      <c r="G70" s="38"/>
      <c r="H70" s="25"/>
    </row>
    <row r="71" spans="1:8" hidden="1" x14ac:dyDescent="0.45">
      <c r="A71" s="18">
        <v>44896</v>
      </c>
      <c r="B71" s="32"/>
      <c r="C71" s="27"/>
      <c r="D71" s="27"/>
      <c r="E71" s="28"/>
      <c r="F71" s="34"/>
      <c r="G71" s="39"/>
      <c r="H71" s="27"/>
    </row>
    <row r="72" spans="1:8" hidden="1" x14ac:dyDescent="0.45">
      <c r="A72" s="17"/>
      <c r="B72" s="31"/>
      <c r="C72" s="25"/>
      <c r="D72" s="25"/>
      <c r="E72" s="26"/>
      <c r="F72" s="33"/>
      <c r="G72" s="38"/>
      <c r="H72" s="25"/>
    </row>
    <row r="73" spans="1:8" hidden="1" x14ac:dyDescent="0.45">
      <c r="A73" s="17"/>
      <c r="B73" s="31"/>
      <c r="C73" s="25"/>
      <c r="D73" s="25"/>
      <c r="E73" s="26"/>
      <c r="F73" s="33"/>
      <c r="G73" s="38"/>
      <c r="H73" s="25"/>
    </row>
    <row r="74" spans="1:8" hidden="1" x14ac:dyDescent="0.45">
      <c r="A74" s="17"/>
      <c r="B74" s="31"/>
      <c r="C74" s="25"/>
      <c r="D74" s="25"/>
      <c r="E74" s="26"/>
      <c r="F74" s="33"/>
      <c r="G74" s="38"/>
      <c r="H74" s="25"/>
    </row>
    <row r="75" spans="1:8" hidden="1" x14ac:dyDescent="0.45">
      <c r="A75" s="17"/>
      <c r="B75" s="31"/>
      <c r="C75" s="25"/>
      <c r="D75" s="25"/>
      <c r="E75" s="26"/>
      <c r="F75" s="33"/>
      <c r="G75" s="38"/>
      <c r="H75" s="25"/>
    </row>
    <row r="76" spans="1:8" hidden="1" x14ac:dyDescent="0.45">
      <c r="A76" s="17"/>
      <c r="B76" s="31"/>
      <c r="C76" s="25"/>
      <c r="D76" s="25"/>
      <c r="E76" s="26"/>
      <c r="F76" s="33"/>
      <c r="G76" s="38"/>
      <c r="H76" s="25"/>
    </row>
    <row r="77" spans="1:8" hidden="1" x14ac:dyDescent="0.45">
      <c r="A77" s="17"/>
      <c r="B77" s="31"/>
      <c r="C77" s="25"/>
      <c r="D77" s="25"/>
      <c r="E77" s="26"/>
      <c r="F77" s="33"/>
      <c r="G77" s="38"/>
      <c r="H77" s="25"/>
    </row>
    <row r="78" spans="1:8" x14ac:dyDescent="0.45">
      <c r="A78" s="18">
        <v>44986</v>
      </c>
      <c r="B78" s="32"/>
      <c r="C78" s="23"/>
      <c r="D78" s="27"/>
      <c r="E78" s="28"/>
      <c r="F78" s="34"/>
      <c r="G78" s="39"/>
      <c r="H78" s="23"/>
    </row>
    <row r="79" spans="1:8" x14ac:dyDescent="0.45">
      <c r="A79" s="17"/>
      <c r="B79" s="31"/>
      <c r="C79" s="24"/>
      <c r="D79" s="25"/>
      <c r="E79" s="26"/>
      <c r="F79" s="33"/>
      <c r="G79" s="38"/>
      <c r="H79" s="24"/>
    </row>
    <row r="80" spans="1:8" x14ac:dyDescent="0.45">
      <c r="A80" s="17"/>
      <c r="B80" s="31"/>
      <c r="C80" s="24"/>
      <c r="D80" s="25"/>
      <c r="E80" s="26"/>
      <c r="F80" s="33"/>
      <c r="G80" s="38"/>
      <c r="H80" s="24"/>
    </row>
    <row r="81" spans="1:8" x14ac:dyDescent="0.45">
      <c r="A81" s="17"/>
      <c r="B81" s="31"/>
      <c r="C81" s="24"/>
      <c r="D81" s="25"/>
      <c r="E81" s="26"/>
      <c r="F81" s="33"/>
      <c r="G81" s="38"/>
      <c r="H81" s="24"/>
    </row>
    <row r="82" spans="1:8" x14ac:dyDescent="0.45">
      <c r="A82" s="17"/>
      <c r="B82" s="31"/>
      <c r="C82" s="24"/>
      <c r="D82" s="25"/>
      <c r="E82" s="26"/>
      <c r="F82" s="33"/>
      <c r="G82" s="38"/>
      <c r="H82" s="24"/>
    </row>
    <row r="83" spans="1:8" x14ac:dyDescent="0.45">
      <c r="A83" s="17"/>
      <c r="B83" s="31"/>
      <c r="C83" s="24"/>
      <c r="D83" s="25"/>
      <c r="E83" s="26"/>
      <c r="F83" s="33"/>
      <c r="G83" s="38"/>
      <c r="H83" s="24"/>
    </row>
    <row r="84" spans="1:8" x14ac:dyDescent="0.45">
      <c r="A84" s="18">
        <v>45017</v>
      </c>
      <c r="B84" s="32"/>
      <c r="C84" s="23"/>
      <c r="D84" s="27"/>
      <c r="E84" s="28"/>
      <c r="F84" s="34"/>
      <c r="G84" s="39"/>
      <c r="H84" s="23"/>
    </row>
    <row r="85" spans="1:8" x14ac:dyDescent="0.45">
      <c r="A85" s="10"/>
      <c r="B85" s="31"/>
      <c r="C85" s="24"/>
      <c r="D85" s="25"/>
      <c r="E85" s="26"/>
      <c r="F85" s="33"/>
      <c r="G85" s="38"/>
      <c r="H85" s="24"/>
    </row>
    <row r="86" spans="1:8" x14ac:dyDescent="0.45">
      <c r="A86" s="10"/>
      <c r="B86" s="31"/>
      <c r="C86" s="24"/>
      <c r="D86" s="25"/>
      <c r="E86" s="26"/>
      <c r="F86" s="33"/>
      <c r="G86" s="38"/>
      <c r="H86" s="24"/>
    </row>
    <row r="87" spans="1:8" x14ac:dyDescent="0.45">
      <c r="A87" s="10"/>
      <c r="B87" s="31"/>
      <c r="C87" s="24"/>
      <c r="D87" s="25"/>
      <c r="E87" s="26"/>
      <c r="F87" s="33"/>
      <c r="G87" s="38"/>
      <c r="H87" s="24"/>
    </row>
    <row r="88" spans="1:8" x14ac:dyDescent="0.45">
      <c r="A88" s="10"/>
      <c r="B88" s="31"/>
      <c r="C88" s="24"/>
      <c r="D88" s="25"/>
      <c r="E88" s="26"/>
      <c r="F88" s="33"/>
      <c r="G88" s="38"/>
      <c r="H88" s="24"/>
    </row>
    <row r="89" spans="1:8" x14ac:dyDescent="0.45">
      <c r="A89" s="10"/>
      <c r="B89" s="31"/>
      <c r="C89" s="24"/>
      <c r="D89" s="25"/>
      <c r="E89" s="26"/>
      <c r="F89" s="33"/>
      <c r="G89" s="38"/>
      <c r="H89" s="24"/>
    </row>
  </sheetData>
  <mergeCells count="3">
    <mergeCell ref="B1:D1"/>
    <mergeCell ref="A3:G3"/>
    <mergeCell ref="A5:G5"/>
  </mergeCells>
  <hyperlinks>
    <hyperlink ref="A7" r:id="rId1" xr:uid="{2CC12875-F1DF-4E8C-926B-8F50BF01DA3A}"/>
  </hyperlinks>
  <pageMargins left="0.70866141732283472" right="0.70866141732283472" top="0.74803149606299213" bottom="0.74803149606299213" header="0.31496062992125984" footer="0.31496062992125984"/>
  <pageSetup scale="79" fitToHeight="2" orientation="portrait"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430335-A9B2-45A9-8ACE-5530FA9D28A0}">
  <sheetPr>
    <pageSetUpPr fitToPage="1"/>
  </sheetPr>
  <dimension ref="A1:F86"/>
  <sheetViews>
    <sheetView showGridLines="0" zoomScale="71" zoomScaleNormal="115" workbookViewId="0">
      <pane xSplit="1" ySplit="5" topLeftCell="B34" activePane="bottomRight" state="frozen"/>
      <selection pane="topRight" activeCell="B1" sqref="B1"/>
      <selection pane="bottomLeft" activeCell="A6" sqref="A6"/>
      <selection pane="bottomRight" activeCell="F86" sqref="A7:F86"/>
    </sheetView>
  </sheetViews>
  <sheetFormatPr baseColWidth="10" defaultRowHeight="14.25" x14ac:dyDescent="0.45"/>
  <cols>
    <col min="1" max="1" width="27.1328125" customWidth="1"/>
    <col min="2" max="5" width="15.3984375" customWidth="1"/>
    <col min="6" max="6" width="19.265625" customWidth="1"/>
  </cols>
  <sheetData>
    <row r="1" spans="1:6" x14ac:dyDescent="0.45">
      <c r="A1" s="1" t="s">
        <v>1</v>
      </c>
      <c r="B1" s="51"/>
      <c r="C1" s="51"/>
      <c r="D1" s="51"/>
    </row>
    <row r="3" spans="1:6" ht="74.25" customHeight="1" x14ac:dyDescent="0.45">
      <c r="A3" s="52" t="s">
        <v>25</v>
      </c>
      <c r="B3" s="52"/>
      <c r="C3" s="52"/>
      <c r="D3" s="52"/>
      <c r="E3" s="52"/>
      <c r="F3" s="52"/>
    </row>
    <row r="5" spans="1:6" x14ac:dyDescent="0.45">
      <c r="A5" s="2" t="s">
        <v>14</v>
      </c>
    </row>
    <row r="7" spans="1:6" ht="42.75" x14ac:dyDescent="0.45">
      <c r="A7" s="19" t="s">
        <v>13</v>
      </c>
      <c r="B7" s="22" t="s">
        <v>0</v>
      </c>
      <c r="C7" s="29" t="s">
        <v>32</v>
      </c>
      <c r="D7" s="29" t="s">
        <v>38</v>
      </c>
      <c r="E7" s="30" t="s">
        <v>12</v>
      </c>
      <c r="F7" s="29" t="s">
        <v>29</v>
      </c>
    </row>
    <row r="8" spans="1:6" x14ac:dyDescent="0.45">
      <c r="A8" s="18" t="s">
        <v>41</v>
      </c>
      <c r="B8" s="8"/>
      <c r="C8" s="20"/>
      <c r="D8" s="20"/>
      <c r="E8" s="21"/>
      <c r="F8" s="20"/>
    </row>
    <row r="9" spans="1:6" x14ac:dyDescent="0.45">
      <c r="A9" s="17"/>
      <c r="B9" s="31"/>
      <c r="C9" s="25"/>
      <c r="D9" s="25"/>
      <c r="E9" s="26"/>
      <c r="F9" s="25"/>
    </row>
    <row r="10" spans="1:6" x14ac:dyDescent="0.45">
      <c r="A10" s="17"/>
      <c r="B10" s="31"/>
      <c r="C10" s="25"/>
      <c r="D10" s="25"/>
      <c r="E10" s="26"/>
      <c r="F10" s="25"/>
    </row>
    <row r="11" spans="1:6" x14ac:dyDescent="0.45">
      <c r="A11" s="17"/>
      <c r="B11" s="31"/>
      <c r="C11" s="25"/>
      <c r="D11" s="25"/>
      <c r="E11" s="26"/>
      <c r="F11" s="25"/>
    </row>
    <row r="12" spans="1:6" x14ac:dyDescent="0.45">
      <c r="A12" s="17"/>
      <c r="B12" s="31"/>
      <c r="C12" s="25"/>
      <c r="D12" s="25"/>
      <c r="E12" s="26"/>
      <c r="F12" s="25"/>
    </row>
    <row r="13" spans="1:6" x14ac:dyDescent="0.45">
      <c r="A13" s="17" t="s">
        <v>26</v>
      </c>
      <c r="B13" s="33" t="s">
        <v>17</v>
      </c>
      <c r="C13" s="25" t="s">
        <v>10</v>
      </c>
      <c r="D13" s="25">
        <f>17/31*10000</f>
        <v>5483.8709677419347</v>
      </c>
      <c r="E13" s="26">
        <f>17/31*2000</f>
        <v>1096.7741935483871</v>
      </c>
      <c r="F13" s="25" t="s">
        <v>30</v>
      </c>
    </row>
    <row r="14" spans="1:6" x14ac:dyDescent="0.45">
      <c r="A14" s="18">
        <v>44256</v>
      </c>
      <c r="B14" s="32"/>
      <c r="C14" s="27"/>
      <c r="D14" s="27"/>
      <c r="E14" s="28"/>
      <c r="F14" s="27"/>
    </row>
    <row r="15" spans="1:6" x14ac:dyDescent="0.45">
      <c r="A15" s="17" t="s">
        <v>27</v>
      </c>
      <c r="B15" s="33" t="s">
        <v>17</v>
      </c>
      <c r="C15" s="25" t="s">
        <v>10</v>
      </c>
      <c r="D15" s="25">
        <f>14/31*10000</f>
        <v>4516.1290322580644</v>
      </c>
      <c r="E15" s="26">
        <f>14/31*2000</f>
        <v>903.22580645161293</v>
      </c>
      <c r="F15" s="25" t="s">
        <v>30</v>
      </c>
    </row>
    <row r="16" spans="1:6" x14ac:dyDescent="0.45">
      <c r="A16" s="17"/>
      <c r="B16" s="31"/>
      <c r="C16" s="25"/>
      <c r="D16" s="25"/>
      <c r="E16" s="26"/>
      <c r="F16" s="25"/>
    </row>
    <row r="17" spans="1:6" x14ac:dyDescent="0.45">
      <c r="A17" s="17"/>
      <c r="B17" s="31"/>
      <c r="C17" s="25"/>
      <c r="D17" s="25"/>
      <c r="E17" s="26"/>
      <c r="F17" s="25"/>
    </row>
    <row r="18" spans="1:6" x14ac:dyDescent="0.45">
      <c r="A18" s="17"/>
      <c r="B18" s="31"/>
      <c r="C18" s="25"/>
      <c r="D18" s="25"/>
      <c r="E18" s="26"/>
      <c r="F18" s="25"/>
    </row>
    <row r="19" spans="1:6" x14ac:dyDescent="0.45">
      <c r="A19" s="17"/>
      <c r="B19" s="31"/>
      <c r="C19" s="25"/>
      <c r="D19" s="25"/>
      <c r="E19" s="26"/>
      <c r="F19" s="25"/>
    </row>
    <row r="20" spans="1:6" x14ac:dyDescent="0.45">
      <c r="A20" s="18">
        <v>44287</v>
      </c>
      <c r="B20" s="32"/>
      <c r="C20" s="27"/>
      <c r="D20" s="27"/>
      <c r="E20" s="28"/>
      <c r="F20" s="27"/>
    </row>
    <row r="21" spans="1:6" x14ac:dyDescent="0.45">
      <c r="A21" s="17"/>
      <c r="B21" s="31"/>
      <c r="C21" s="25"/>
      <c r="D21" s="25"/>
      <c r="E21" s="26"/>
      <c r="F21" s="25"/>
    </row>
    <row r="22" spans="1:6" x14ac:dyDescent="0.45">
      <c r="A22" s="17"/>
      <c r="B22" s="31"/>
      <c r="C22" s="25"/>
      <c r="D22" s="25"/>
      <c r="E22" s="26"/>
      <c r="F22" s="25"/>
    </row>
    <row r="23" spans="1:6" x14ac:dyDescent="0.45">
      <c r="A23" s="17"/>
      <c r="B23" s="31"/>
      <c r="C23" s="25"/>
      <c r="D23" s="25"/>
      <c r="E23" s="26"/>
      <c r="F23" s="25"/>
    </row>
    <row r="24" spans="1:6" x14ac:dyDescent="0.45">
      <c r="A24" s="17"/>
      <c r="B24" s="31"/>
      <c r="C24" s="25"/>
      <c r="D24" s="25"/>
      <c r="E24" s="26"/>
      <c r="F24" s="25"/>
    </row>
    <row r="25" spans="1:6" x14ac:dyDescent="0.45">
      <c r="A25" s="17"/>
      <c r="B25" s="31"/>
      <c r="C25" s="25"/>
      <c r="D25" s="25"/>
      <c r="E25" s="26"/>
      <c r="F25" s="25"/>
    </row>
    <row r="26" spans="1:6" x14ac:dyDescent="0.45">
      <c r="A26" s="18" t="s">
        <v>40</v>
      </c>
      <c r="B26" s="32"/>
      <c r="C26" s="27"/>
      <c r="D26" s="27"/>
      <c r="E26" s="28"/>
      <c r="F26" s="27"/>
    </row>
    <row r="27" spans="1:6" x14ac:dyDescent="0.45">
      <c r="A27" s="17"/>
      <c r="B27" s="31"/>
      <c r="C27" s="25"/>
      <c r="D27" s="25"/>
      <c r="E27" s="26"/>
      <c r="F27" s="25"/>
    </row>
    <row r="28" spans="1:6" x14ac:dyDescent="0.45">
      <c r="A28" s="17"/>
      <c r="B28" s="31"/>
      <c r="C28" s="25"/>
      <c r="D28" s="25"/>
      <c r="E28" s="26"/>
      <c r="F28" s="25"/>
    </row>
    <row r="29" spans="1:6" x14ac:dyDescent="0.45">
      <c r="A29" s="17"/>
      <c r="B29" s="31"/>
      <c r="C29" s="25"/>
      <c r="D29" s="25"/>
      <c r="E29" s="26"/>
      <c r="F29" s="25"/>
    </row>
    <row r="30" spans="1:6" x14ac:dyDescent="0.45">
      <c r="A30" s="17"/>
      <c r="B30" s="31"/>
      <c r="C30" s="25"/>
      <c r="D30" s="25"/>
      <c r="E30" s="26"/>
      <c r="F30" s="25"/>
    </row>
    <row r="31" spans="1:6" x14ac:dyDescent="0.45">
      <c r="A31" s="17"/>
      <c r="B31" s="31"/>
      <c r="C31" s="25"/>
      <c r="D31" s="25"/>
      <c r="E31" s="26"/>
      <c r="F31" s="25"/>
    </row>
    <row r="32" spans="1:6" x14ac:dyDescent="0.45">
      <c r="A32" s="17"/>
      <c r="B32" s="31"/>
      <c r="C32" s="25"/>
      <c r="D32" s="25"/>
      <c r="E32" s="26"/>
      <c r="F32" s="25"/>
    </row>
    <row r="33" spans="1:6" x14ac:dyDescent="0.45">
      <c r="A33" s="17"/>
      <c r="B33" s="31"/>
      <c r="C33" s="25"/>
      <c r="D33" s="25"/>
      <c r="E33" s="26"/>
      <c r="F33" s="25"/>
    </row>
    <row r="34" spans="1:6" x14ac:dyDescent="0.45">
      <c r="A34" s="17"/>
      <c r="B34" s="31"/>
      <c r="C34" s="25"/>
      <c r="D34" s="25"/>
      <c r="E34" s="26"/>
      <c r="F34" s="25"/>
    </row>
    <row r="35" spans="1:6" x14ac:dyDescent="0.45">
      <c r="A35" s="17"/>
      <c r="B35" s="31"/>
      <c r="C35" s="25"/>
      <c r="D35" s="25"/>
      <c r="E35" s="26"/>
      <c r="F35" s="25"/>
    </row>
    <row r="36" spans="1:6" x14ac:dyDescent="0.45">
      <c r="A36" s="17"/>
      <c r="B36" s="31"/>
      <c r="C36" s="25"/>
      <c r="D36" s="25"/>
      <c r="E36" s="26"/>
      <c r="F36" s="25"/>
    </row>
    <row r="37" spans="1:6" hidden="1" x14ac:dyDescent="0.45">
      <c r="A37" s="16" t="s">
        <v>9</v>
      </c>
      <c r="B37" s="32"/>
      <c r="C37" s="27"/>
      <c r="D37" s="27"/>
      <c r="E37" s="28"/>
      <c r="F37" s="27"/>
    </row>
    <row r="38" spans="1:6" hidden="1" x14ac:dyDescent="0.45">
      <c r="A38" s="17"/>
      <c r="B38" s="31"/>
      <c r="C38" s="25"/>
      <c r="D38" s="25"/>
      <c r="E38" s="26"/>
      <c r="F38" s="25"/>
    </row>
    <row r="39" spans="1:6" hidden="1" x14ac:dyDescent="0.45">
      <c r="A39" s="17"/>
      <c r="B39" s="31"/>
      <c r="C39" s="25"/>
      <c r="D39" s="25"/>
      <c r="E39" s="26"/>
      <c r="F39" s="25"/>
    </row>
    <row r="40" spans="1:6" hidden="1" x14ac:dyDescent="0.45">
      <c r="A40" s="17"/>
      <c r="B40" s="31"/>
      <c r="C40" s="25"/>
      <c r="D40" s="25"/>
      <c r="E40" s="26"/>
      <c r="F40" s="25"/>
    </row>
    <row r="41" spans="1:6" hidden="1" x14ac:dyDescent="0.45">
      <c r="A41" s="17"/>
      <c r="B41" s="31"/>
      <c r="C41" s="25"/>
      <c r="D41" s="25"/>
      <c r="E41" s="26"/>
      <c r="F41" s="25"/>
    </row>
    <row r="42" spans="1:6" hidden="1" x14ac:dyDescent="0.45">
      <c r="A42" s="17"/>
      <c r="B42" s="31"/>
      <c r="C42" s="25"/>
      <c r="D42" s="25"/>
      <c r="E42" s="26"/>
      <c r="F42" s="25"/>
    </row>
    <row r="43" spans="1:6" hidden="1" x14ac:dyDescent="0.45">
      <c r="A43" s="17"/>
      <c r="B43" s="31"/>
      <c r="C43" s="25"/>
      <c r="D43" s="25"/>
      <c r="E43" s="26"/>
      <c r="F43" s="25"/>
    </row>
    <row r="44" spans="1:6" hidden="1" x14ac:dyDescent="0.45">
      <c r="A44" s="17"/>
      <c r="B44" s="31"/>
      <c r="C44" s="25"/>
      <c r="D44" s="25"/>
      <c r="E44" s="26"/>
      <c r="F44" s="25"/>
    </row>
    <row r="45" spans="1:6" hidden="1" x14ac:dyDescent="0.45">
      <c r="A45" s="17"/>
      <c r="B45" s="31"/>
      <c r="C45" s="25"/>
      <c r="D45" s="25"/>
      <c r="E45" s="26"/>
      <c r="F45" s="25"/>
    </row>
    <row r="46" spans="1:6" hidden="1" x14ac:dyDescent="0.45">
      <c r="A46" s="17"/>
      <c r="B46" s="31"/>
      <c r="C46" s="25"/>
      <c r="D46" s="25"/>
      <c r="E46" s="26"/>
      <c r="F46" s="25"/>
    </row>
    <row r="47" spans="1:6" hidden="1" x14ac:dyDescent="0.45">
      <c r="A47" s="17"/>
      <c r="B47" s="31"/>
      <c r="C47" s="25"/>
      <c r="D47" s="25"/>
      <c r="E47" s="26"/>
      <c r="F47" s="25"/>
    </row>
    <row r="48" spans="1:6" hidden="1" x14ac:dyDescent="0.45">
      <c r="A48" s="18">
        <v>44805</v>
      </c>
      <c r="B48" s="32"/>
      <c r="C48" s="27"/>
      <c r="D48" s="27"/>
      <c r="E48" s="28"/>
      <c r="F48" s="27"/>
    </row>
    <row r="49" spans="1:6" hidden="1" x14ac:dyDescent="0.45">
      <c r="A49" s="17"/>
      <c r="B49" s="31"/>
      <c r="C49" s="25"/>
      <c r="D49" s="25"/>
      <c r="E49" s="26"/>
      <c r="F49" s="25"/>
    </row>
    <row r="50" spans="1:6" hidden="1" x14ac:dyDescent="0.45">
      <c r="A50" s="17"/>
      <c r="B50" s="31"/>
      <c r="C50" s="25"/>
      <c r="D50" s="25"/>
      <c r="E50" s="26"/>
      <c r="F50" s="25"/>
    </row>
    <row r="51" spans="1:6" hidden="1" x14ac:dyDescent="0.45">
      <c r="A51" s="17"/>
      <c r="B51" s="31"/>
      <c r="C51" s="25"/>
      <c r="D51" s="25"/>
      <c r="E51" s="26"/>
      <c r="F51" s="25"/>
    </row>
    <row r="52" spans="1:6" hidden="1" x14ac:dyDescent="0.45">
      <c r="A52" s="17"/>
      <c r="B52" s="31"/>
      <c r="C52" s="25"/>
      <c r="D52" s="25"/>
      <c r="E52" s="26"/>
      <c r="F52" s="25"/>
    </row>
    <row r="53" spans="1:6" hidden="1" x14ac:dyDescent="0.45">
      <c r="A53" s="17"/>
      <c r="B53" s="31"/>
      <c r="C53" s="25"/>
      <c r="D53" s="25"/>
      <c r="E53" s="26"/>
      <c r="F53" s="25"/>
    </row>
    <row r="54" spans="1:6" hidden="1" x14ac:dyDescent="0.45">
      <c r="A54" s="18">
        <v>44835</v>
      </c>
      <c r="B54" s="32"/>
      <c r="C54" s="27"/>
      <c r="D54" s="27"/>
      <c r="E54" s="28"/>
      <c r="F54" s="27"/>
    </row>
    <row r="55" spans="1:6" hidden="1" x14ac:dyDescent="0.45">
      <c r="A55" s="17"/>
      <c r="B55" s="31"/>
      <c r="C55" s="25"/>
      <c r="D55" s="25"/>
      <c r="E55" s="26"/>
      <c r="F55" s="25"/>
    </row>
    <row r="56" spans="1:6" hidden="1" x14ac:dyDescent="0.45">
      <c r="A56" s="17"/>
      <c r="B56" s="31"/>
      <c r="C56" s="25"/>
      <c r="D56" s="25"/>
      <c r="E56" s="26"/>
      <c r="F56" s="25"/>
    </row>
    <row r="57" spans="1:6" hidden="1" x14ac:dyDescent="0.45">
      <c r="A57" s="17"/>
      <c r="B57" s="31"/>
      <c r="C57" s="25"/>
      <c r="D57" s="25"/>
      <c r="E57" s="26"/>
      <c r="F57" s="25"/>
    </row>
    <row r="58" spans="1:6" hidden="1" x14ac:dyDescent="0.45">
      <c r="A58" s="17"/>
      <c r="B58" s="31"/>
      <c r="C58" s="25"/>
      <c r="D58" s="25"/>
      <c r="E58" s="26"/>
      <c r="F58" s="25"/>
    </row>
    <row r="59" spans="1:6" hidden="1" x14ac:dyDescent="0.45">
      <c r="A59" s="17"/>
      <c r="B59" s="31"/>
      <c r="C59" s="25"/>
      <c r="D59" s="25"/>
      <c r="E59" s="26"/>
      <c r="F59" s="25"/>
    </row>
    <row r="60" spans="1:6" hidden="1" x14ac:dyDescent="0.45">
      <c r="A60" s="18">
        <v>44866</v>
      </c>
      <c r="B60" s="32"/>
      <c r="C60" s="27"/>
      <c r="D60" s="27"/>
      <c r="E60" s="28"/>
      <c r="F60" s="27"/>
    </row>
    <row r="61" spans="1:6" hidden="1" x14ac:dyDescent="0.45">
      <c r="A61" s="17"/>
      <c r="B61" s="31"/>
      <c r="C61" s="25"/>
      <c r="D61" s="25"/>
      <c r="E61" s="26"/>
      <c r="F61" s="25"/>
    </row>
    <row r="62" spans="1:6" hidden="1" x14ac:dyDescent="0.45">
      <c r="A62" s="17"/>
      <c r="B62" s="31"/>
      <c r="C62" s="25"/>
      <c r="D62" s="25"/>
      <c r="E62" s="26"/>
      <c r="F62" s="25"/>
    </row>
    <row r="63" spans="1:6" hidden="1" x14ac:dyDescent="0.45">
      <c r="A63" s="17"/>
      <c r="B63" s="31"/>
      <c r="C63" s="25"/>
      <c r="D63" s="25"/>
      <c r="E63" s="26"/>
      <c r="F63" s="25"/>
    </row>
    <row r="64" spans="1:6" hidden="1" x14ac:dyDescent="0.45">
      <c r="A64" s="17"/>
      <c r="B64" s="31"/>
      <c r="C64" s="25"/>
      <c r="D64" s="25"/>
      <c r="E64" s="26"/>
      <c r="F64" s="25"/>
    </row>
    <row r="65" spans="1:6" hidden="1" x14ac:dyDescent="0.45">
      <c r="A65" s="17"/>
      <c r="B65" s="31"/>
      <c r="C65" s="25"/>
      <c r="D65" s="25"/>
      <c r="E65" s="26"/>
      <c r="F65" s="25"/>
    </row>
    <row r="66" spans="1:6" hidden="1" x14ac:dyDescent="0.45">
      <c r="A66" s="17"/>
      <c r="B66" s="31"/>
      <c r="C66" s="25"/>
      <c r="D66" s="25"/>
      <c r="E66" s="26"/>
      <c r="F66" s="25"/>
    </row>
    <row r="67" spans="1:6" hidden="1" x14ac:dyDescent="0.45">
      <c r="A67" s="17"/>
      <c r="B67" s="31"/>
      <c r="C67" s="25"/>
      <c r="D67" s="25"/>
      <c r="E67" s="26"/>
      <c r="F67" s="25"/>
    </row>
    <row r="68" spans="1:6" hidden="1" x14ac:dyDescent="0.45">
      <c r="A68" s="18">
        <v>44896</v>
      </c>
      <c r="B68" s="32"/>
      <c r="C68" s="27"/>
      <c r="D68" s="27"/>
      <c r="E68" s="28"/>
      <c r="F68" s="27"/>
    </row>
    <row r="69" spans="1:6" hidden="1" x14ac:dyDescent="0.45">
      <c r="A69" s="17"/>
      <c r="B69" s="31"/>
      <c r="C69" s="25"/>
      <c r="D69" s="25"/>
      <c r="E69" s="26"/>
      <c r="F69" s="25"/>
    </row>
    <row r="70" spans="1:6" hidden="1" x14ac:dyDescent="0.45">
      <c r="A70" s="17"/>
      <c r="B70" s="31"/>
      <c r="C70" s="25"/>
      <c r="D70" s="25"/>
      <c r="E70" s="26"/>
      <c r="F70" s="25"/>
    </row>
    <row r="71" spans="1:6" hidden="1" x14ac:dyDescent="0.45">
      <c r="A71" s="17"/>
      <c r="B71" s="31"/>
      <c r="C71" s="25"/>
      <c r="D71" s="25"/>
      <c r="E71" s="26"/>
      <c r="F71" s="25"/>
    </row>
    <row r="72" spans="1:6" hidden="1" x14ac:dyDescent="0.45">
      <c r="A72" s="17"/>
      <c r="B72" s="31"/>
      <c r="C72" s="25"/>
      <c r="D72" s="25"/>
      <c r="E72" s="26"/>
      <c r="F72" s="25"/>
    </row>
    <row r="73" spans="1:6" hidden="1" x14ac:dyDescent="0.45">
      <c r="A73" s="17"/>
      <c r="B73" s="31"/>
      <c r="C73" s="25"/>
      <c r="D73" s="25"/>
      <c r="E73" s="26"/>
      <c r="F73" s="25"/>
    </row>
    <row r="74" spans="1:6" hidden="1" x14ac:dyDescent="0.45">
      <c r="A74" s="17"/>
      <c r="B74" s="31"/>
      <c r="C74" s="25"/>
      <c r="D74" s="25"/>
      <c r="E74" s="26"/>
      <c r="F74" s="25"/>
    </row>
    <row r="75" spans="1:6" x14ac:dyDescent="0.45">
      <c r="A75" s="18">
        <v>44986</v>
      </c>
      <c r="B75" s="32"/>
      <c r="C75" s="23"/>
      <c r="D75" s="27"/>
      <c r="E75" s="28"/>
      <c r="F75" s="23"/>
    </row>
    <row r="76" spans="1:6" x14ac:dyDescent="0.45">
      <c r="A76" s="17"/>
      <c r="B76" s="31"/>
      <c r="C76" s="24"/>
      <c r="D76" s="25"/>
      <c r="E76" s="26"/>
      <c r="F76" s="24"/>
    </row>
    <row r="77" spans="1:6" x14ac:dyDescent="0.45">
      <c r="A77" s="17"/>
      <c r="B77" s="31"/>
      <c r="C77" s="24"/>
      <c r="D77" s="25"/>
      <c r="E77" s="26"/>
      <c r="F77" s="24"/>
    </row>
    <row r="78" spans="1:6" x14ac:dyDescent="0.45">
      <c r="A78" s="17"/>
      <c r="B78" s="31"/>
      <c r="C78" s="24"/>
      <c r="D78" s="25"/>
      <c r="E78" s="26"/>
      <c r="F78" s="24"/>
    </row>
    <row r="79" spans="1:6" x14ac:dyDescent="0.45">
      <c r="A79" s="17"/>
      <c r="B79" s="31"/>
      <c r="C79" s="24"/>
      <c r="D79" s="25"/>
      <c r="E79" s="26"/>
      <c r="F79" s="24"/>
    </row>
    <row r="80" spans="1:6" x14ac:dyDescent="0.45">
      <c r="A80" s="17"/>
      <c r="B80" s="31"/>
      <c r="C80" s="24"/>
      <c r="D80" s="25"/>
      <c r="E80" s="26"/>
      <c r="F80" s="24"/>
    </row>
    <row r="81" spans="1:6" x14ac:dyDescent="0.45">
      <c r="A81" s="18">
        <v>45017</v>
      </c>
      <c r="B81" s="32"/>
      <c r="C81" s="23"/>
      <c r="D81" s="27"/>
      <c r="E81" s="28"/>
      <c r="F81" s="23"/>
    </row>
    <row r="82" spans="1:6" x14ac:dyDescent="0.45">
      <c r="A82" s="10"/>
      <c r="B82" s="31"/>
      <c r="C82" s="24"/>
      <c r="D82" s="25"/>
      <c r="E82" s="26"/>
      <c r="F82" s="24"/>
    </row>
    <row r="83" spans="1:6" x14ac:dyDescent="0.45">
      <c r="A83" s="10"/>
      <c r="B83" s="31"/>
      <c r="C83" s="24"/>
      <c r="D83" s="25"/>
      <c r="E83" s="26"/>
      <c r="F83" s="24"/>
    </row>
    <row r="84" spans="1:6" x14ac:dyDescent="0.45">
      <c r="A84" s="10"/>
      <c r="B84" s="31"/>
      <c r="C84" s="24"/>
      <c r="D84" s="25"/>
      <c r="E84" s="26"/>
      <c r="F84" s="24"/>
    </row>
    <row r="85" spans="1:6" x14ac:dyDescent="0.45">
      <c r="A85" s="10"/>
      <c r="B85" s="31"/>
      <c r="C85" s="24"/>
      <c r="D85" s="25"/>
      <c r="E85" s="26"/>
      <c r="F85" s="24"/>
    </row>
    <row r="86" spans="1:6" x14ac:dyDescent="0.45">
      <c r="A86" s="10"/>
      <c r="B86" s="31"/>
      <c r="C86" s="24"/>
      <c r="D86" s="25"/>
      <c r="E86" s="26"/>
      <c r="F86" s="24"/>
    </row>
  </sheetData>
  <mergeCells count="2">
    <mergeCell ref="B1:D1"/>
    <mergeCell ref="A3:F3"/>
  </mergeCells>
  <pageMargins left="0.70866141732283472" right="0.70866141732283472" top="0.74803149606299213" bottom="0.74803149606299213" header="0.31496062992125984" footer="0.31496062992125984"/>
  <pageSetup scale="79" fitToHeight="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F42269-4407-4892-B471-8B268C8E09CC}">
  <sheetPr>
    <pageSetUpPr fitToPage="1"/>
  </sheetPr>
  <dimension ref="A1:F86"/>
  <sheetViews>
    <sheetView showGridLines="0" zoomScale="93" zoomScaleNormal="120" workbookViewId="0">
      <pane xSplit="1" ySplit="7" topLeftCell="B8" activePane="bottomRight" state="frozen"/>
      <selection pane="topRight" activeCell="B1" sqref="B1"/>
      <selection pane="bottomLeft" activeCell="A8" sqref="A8"/>
      <selection pane="bottomRight" activeCell="C23" sqref="C23"/>
    </sheetView>
  </sheetViews>
  <sheetFormatPr baseColWidth="10" defaultRowHeight="14.25" x14ac:dyDescent="0.45"/>
  <cols>
    <col min="1" max="1" width="27.1328125" customWidth="1"/>
    <col min="2" max="5" width="15.3984375" customWidth="1"/>
    <col min="6" max="6" width="19.265625" customWidth="1"/>
  </cols>
  <sheetData>
    <row r="1" spans="1:6" x14ac:dyDescent="0.45">
      <c r="A1" s="1" t="s">
        <v>1</v>
      </c>
      <c r="B1" s="51"/>
      <c r="C1" s="51"/>
      <c r="D1" s="51"/>
    </row>
    <row r="3" spans="1:6" ht="74.25" customHeight="1" x14ac:dyDescent="0.45">
      <c r="A3" s="52" t="s">
        <v>25</v>
      </c>
      <c r="B3" s="52"/>
      <c r="C3" s="52"/>
      <c r="D3" s="52"/>
      <c r="E3" s="52"/>
      <c r="F3" s="52"/>
    </row>
    <row r="5" spans="1:6" x14ac:dyDescent="0.45">
      <c r="A5" s="2" t="s">
        <v>14</v>
      </c>
    </row>
    <row r="7" spans="1:6" ht="42.75" x14ac:dyDescent="0.45">
      <c r="A7" s="19" t="s">
        <v>13</v>
      </c>
      <c r="B7" s="22" t="s">
        <v>0</v>
      </c>
      <c r="C7" s="29" t="s">
        <v>32</v>
      </c>
      <c r="D7" s="29" t="s">
        <v>38</v>
      </c>
      <c r="E7" s="30" t="s">
        <v>12</v>
      </c>
      <c r="F7" s="29" t="s">
        <v>29</v>
      </c>
    </row>
    <row r="8" spans="1:6" x14ac:dyDescent="0.45">
      <c r="A8" s="18" t="s">
        <v>41</v>
      </c>
      <c r="B8" s="8"/>
      <c r="C8" s="20"/>
      <c r="D8" s="20"/>
      <c r="E8" s="21"/>
      <c r="F8" s="20"/>
    </row>
    <row r="9" spans="1:6" x14ac:dyDescent="0.45">
      <c r="A9" s="17"/>
      <c r="B9" s="31"/>
      <c r="C9" s="25"/>
      <c r="D9" s="25"/>
      <c r="E9" s="26"/>
      <c r="F9" s="25"/>
    </row>
    <row r="10" spans="1:6" x14ac:dyDescent="0.45">
      <c r="A10" s="17"/>
      <c r="B10" s="31"/>
      <c r="C10" s="25"/>
      <c r="D10" s="25"/>
      <c r="E10" s="26"/>
      <c r="F10" s="25"/>
    </row>
    <row r="11" spans="1:6" x14ac:dyDescent="0.45">
      <c r="A11" s="17"/>
      <c r="B11" s="31"/>
      <c r="C11" s="25"/>
      <c r="D11" s="25"/>
      <c r="E11" s="26"/>
      <c r="F11" s="25"/>
    </row>
    <row r="12" spans="1:6" x14ac:dyDescent="0.45">
      <c r="A12" s="17"/>
      <c r="B12" s="31"/>
      <c r="C12" s="25"/>
      <c r="D12" s="25"/>
      <c r="E12" s="26"/>
      <c r="F12" s="25"/>
    </row>
    <row r="13" spans="1:6" x14ac:dyDescent="0.45">
      <c r="A13" s="17" t="s">
        <v>26</v>
      </c>
      <c r="B13" s="33" t="s">
        <v>17</v>
      </c>
      <c r="C13" s="25" t="s">
        <v>10</v>
      </c>
      <c r="D13" s="25">
        <f>17/31*10000</f>
        <v>5483.8709677419347</v>
      </c>
      <c r="E13" s="26">
        <f>17/31*2000</f>
        <v>1096.7741935483871</v>
      </c>
      <c r="F13" s="25" t="s">
        <v>30</v>
      </c>
    </row>
    <row r="14" spans="1:6" x14ac:dyDescent="0.45">
      <c r="A14" s="18">
        <v>44256</v>
      </c>
      <c r="B14" s="32"/>
      <c r="C14" s="27"/>
      <c r="D14" s="27"/>
      <c r="E14" s="28"/>
      <c r="F14" s="27"/>
    </row>
    <row r="15" spans="1:6" x14ac:dyDescent="0.45">
      <c r="A15" s="17" t="s">
        <v>27</v>
      </c>
      <c r="B15" s="33" t="s">
        <v>17</v>
      </c>
      <c r="C15" s="25" t="s">
        <v>10</v>
      </c>
      <c r="D15" s="25">
        <f>14/31*10000</f>
        <v>4516.1290322580644</v>
      </c>
      <c r="E15" s="26">
        <f>14/31*2000</f>
        <v>903.22580645161293</v>
      </c>
      <c r="F15" s="25" t="s">
        <v>30</v>
      </c>
    </row>
    <row r="16" spans="1:6" x14ac:dyDescent="0.45">
      <c r="A16" s="17"/>
      <c r="B16" s="31"/>
      <c r="C16" s="25"/>
      <c r="D16" s="25"/>
      <c r="E16" s="26"/>
      <c r="F16" s="25"/>
    </row>
    <row r="17" spans="1:6" x14ac:dyDescent="0.45">
      <c r="A17" s="17"/>
      <c r="B17" s="31"/>
      <c r="C17" s="25"/>
      <c r="D17" s="25"/>
      <c r="E17" s="26"/>
      <c r="F17" s="25"/>
    </row>
    <row r="18" spans="1:6" x14ac:dyDescent="0.45">
      <c r="A18" s="17"/>
      <c r="B18" s="31"/>
      <c r="C18" s="25"/>
      <c r="D18" s="25"/>
      <c r="E18" s="26"/>
      <c r="F18" s="25"/>
    </row>
    <row r="19" spans="1:6" x14ac:dyDescent="0.45">
      <c r="A19" s="17"/>
      <c r="B19" s="31"/>
      <c r="C19" s="25"/>
      <c r="D19" s="25"/>
      <c r="E19" s="26"/>
      <c r="F19" s="25"/>
    </row>
    <row r="20" spans="1:6" x14ac:dyDescent="0.45">
      <c r="A20" s="18">
        <v>44287</v>
      </c>
      <c r="B20" s="32"/>
      <c r="C20" s="27"/>
      <c r="D20" s="27"/>
      <c r="E20" s="28"/>
      <c r="F20" s="27"/>
    </row>
    <row r="21" spans="1:6" x14ac:dyDescent="0.45">
      <c r="A21" s="17"/>
      <c r="B21" s="31"/>
      <c r="C21" s="25"/>
      <c r="D21" s="25"/>
      <c r="E21" s="26"/>
      <c r="F21" s="25"/>
    </row>
    <row r="22" spans="1:6" x14ac:dyDescent="0.45">
      <c r="A22" s="17"/>
      <c r="B22" s="31"/>
      <c r="C22" s="25"/>
      <c r="D22" s="25"/>
      <c r="E22" s="26"/>
      <c r="F22" s="25"/>
    </row>
    <row r="23" spans="1:6" x14ac:dyDescent="0.45">
      <c r="A23" s="17"/>
      <c r="B23" s="31"/>
      <c r="C23" s="25"/>
      <c r="D23" s="25"/>
      <c r="E23" s="26"/>
      <c r="F23" s="25"/>
    </row>
    <row r="24" spans="1:6" x14ac:dyDescent="0.45">
      <c r="A24" s="17"/>
      <c r="B24" s="31"/>
      <c r="C24" s="25"/>
      <c r="D24" s="25"/>
      <c r="E24" s="26"/>
      <c r="F24" s="25"/>
    </row>
    <row r="25" spans="1:6" x14ac:dyDescent="0.45">
      <c r="A25" s="17"/>
      <c r="B25" s="31"/>
      <c r="C25" s="25"/>
      <c r="D25" s="25"/>
      <c r="E25" s="26"/>
      <c r="F25" s="25"/>
    </row>
    <row r="26" spans="1:6" x14ac:dyDescent="0.45">
      <c r="A26" s="18" t="s">
        <v>40</v>
      </c>
      <c r="B26" s="32"/>
      <c r="C26" s="27"/>
      <c r="D26" s="27"/>
      <c r="E26" s="28"/>
      <c r="F26" s="27"/>
    </row>
    <row r="27" spans="1:6" x14ac:dyDescent="0.45">
      <c r="A27" s="17"/>
      <c r="B27" s="31"/>
      <c r="C27" s="25"/>
      <c r="D27" s="25"/>
      <c r="E27" s="26"/>
      <c r="F27" s="25"/>
    </row>
    <row r="28" spans="1:6" x14ac:dyDescent="0.45">
      <c r="A28" s="17"/>
      <c r="B28" s="31"/>
      <c r="C28" s="25"/>
      <c r="D28" s="25"/>
      <c r="E28" s="26"/>
      <c r="F28" s="25"/>
    </row>
    <row r="29" spans="1:6" x14ac:dyDescent="0.45">
      <c r="A29" s="17"/>
      <c r="B29" s="31"/>
      <c r="C29" s="25"/>
      <c r="D29" s="25"/>
      <c r="E29" s="26"/>
      <c r="F29" s="25"/>
    </row>
    <row r="30" spans="1:6" x14ac:dyDescent="0.45">
      <c r="A30" s="17"/>
      <c r="B30" s="31"/>
      <c r="C30" s="25"/>
      <c r="D30" s="25"/>
      <c r="E30" s="26"/>
      <c r="F30" s="25"/>
    </row>
    <row r="31" spans="1:6" hidden="1" x14ac:dyDescent="0.45">
      <c r="A31" s="17"/>
      <c r="B31" s="31"/>
      <c r="C31" s="25"/>
      <c r="D31" s="25"/>
      <c r="E31" s="26"/>
      <c r="F31" s="25"/>
    </row>
    <row r="32" spans="1:6" hidden="1" x14ac:dyDescent="0.45">
      <c r="A32" s="17"/>
      <c r="B32" s="31"/>
      <c r="C32" s="25"/>
      <c r="D32" s="25"/>
      <c r="E32" s="26"/>
      <c r="F32" s="25"/>
    </row>
    <row r="33" spans="1:6" hidden="1" x14ac:dyDescent="0.45">
      <c r="A33" s="17"/>
      <c r="B33" s="31"/>
      <c r="C33" s="25"/>
      <c r="D33" s="25"/>
      <c r="E33" s="26"/>
      <c r="F33" s="25"/>
    </row>
    <row r="34" spans="1:6" hidden="1" x14ac:dyDescent="0.45">
      <c r="A34" s="17"/>
      <c r="B34" s="31"/>
      <c r="C34" s="25"/>
      <c r="D34" s="25"/>
      <c r="E34" s="26"/>
      <c r="F34" s="25"/>
    </row>
    <row r="35" spans="1:6" hidden="1" x14ac:dyDescent="0.45">
      <c r="A35" s="17"/>
      <c r="B35" s="31"/>
      <c r="C35" s="25"/>
      <c r="D35" s="25"/>
      <c r="E35" s="26"/>
      <c r="F35" s="25"/>
    </row>
    <row r="36" spans="1:6" hidden="1" x14ac:dyDescent="0.45">
      <c r="A36" s="17"/>
      <c r="B36" s="31"/>
      <c r="C36" s="25"/>
      <c r="D36" s="25"/>
      <c r="E36" s="26"/>
      <c r="F36" s="25"/>
    </row>
    <row r="37" spans="1:6" hidden="1" x14ac:dyDescent="0.45">
      <c r="A37" s="16" t="s">
        <v>9</v>
      </c>
      <c r="B37" s="32"/>
      <c r="C37" s="27"/>
      <c r="D37" s="27"/>
      <c r="E37" s="28"/>
      <c r="F37" s="27"/>
    </row>
    <row r="38" spans="1:6" hidden="1" x14ac:dyDescent="0.45">
      <c r="A38" s="17"/>
      <c r="B38" s="31"/>
      <c r="C38" s="25"/>
      <c r="D38" s="25"/>
      <c r="E38" s="26"/>
      <c r="F38" s="25"/>
    </row>
    <row r="39" spans="1:6" hidden="1" x14ac:dyDescent="0.45">
      <c r="A39" s="17"/>
      <c r="B39" s="31"/>
      <c r="C39" s="25"/>
      <c r="D39" s="25"/>
      <c r="E39" s="26"/>
      <c r="F39" s="25"/>
    </row>
    <row r="40" spans="1:6" hidden="1" x14ac:dyDescent="0.45">
      <c r="A40" s="17"/>
      <c r="B40" s="31"/>
      <c r="C40" s="25"/>
      <c r="D40" s="25"/>
      <c r="E40" s="26"/>
      <c r="F40" s="25"/>
    </row>
    <row r="41" spans="1:6" hidden="1" x14ac:dyDescent="0.45">
      <c r="A41" s="17"/>
      <c r="B41" s="31"/>
      <c r="C41" s="25"/>
      <c r="D41" s="25"/>
      <c r="E41" s="26"/>
      <c r="F41" s="25"/>
    </row>
    <row r="42" spans="1:6" hidden="1" x14ac:dyDescent="0.45">
      <c r="A42" s="17"/>
      <c r="B42" s="31"/>
      <c r="C42" s="25"/>
      <c r="D42" s="25"/>
      <c r="E42" s="26"/>
      <c r="F42" s="25"/>
    </row>
    <row r="43" spans="1:6" hidden="1" x14ac:dyDescent="0.45">
      <c r="A43" s="17"/>
      <c r="B43" s="31"/>
      <c r="C43" s="25"/>
      <c r="D43" s="25"/>
      <c r="E43" s="26"/>
      <c r="F43" s="25"/>
    </row>
    <row r="44" spans="1:6" hidden="1" x14ac:dyDescent="0.45">
      <c r="A44" s="17"/>
      <c r="B44" s="31"/>
      <c r="C44" s="25"/>
      <c r="D44" s="25"/>
      <c r="E44" s="26"/>
      <c r="F44" s="25"/>
    </row>
    <row r="45" spans="1:6" hidden="1" x14ac:dyDescent="0.45">
      <c r="A45" s="17"/>
      <c r="B45" s="31"/>
      <c r="C45" s="25"/>
      <c r="D45" s="25"/>
      <c r="E45" s="26"/>
      <c r="F45" s="25"/>
    </row>
    <row r="46" spans="1:6" hidden="1" x14ac:dyDescent="0.45">
      <c r="A46" s="17"/>
      <c r="B46" s="31"/>
      <c r="C46" s="25"/>
      <c r="D46" s="25"/>
      <c r="E46" s="26"/>
      <c r="F46" s="25"/>
    </row>
    <row r="47" spans="1:6" hidden="1" x14ac:dyDescent="0.45">
      <c r="A47" s="17"/>
      <c r="B47" s="31"/>
      <c r="C47" s="25"/>
      <c r="D47" s="25"/>
      <c r="E47" s="26"/>
      <c r="F47" s="25"/>
    </row>
    <row r="48" spans="1:6" hidden="1" x14ac:dyDescent="0.45">
      <c r="A48" s="18">
        <v>44805</v>
      </c>
      <c r="B48" s="32"/>
      <c r="C48" s="27"/>
      <c r="D48" s="27"/>
      <c r="E48" s="28"/>
      <c r="F48" s="27"/>
    </row>
    <row r="49" spans="1:6" hidden="1" x14ac:dyDescent="0.45">
      <c r="A49" s="17"/>
      <c r="B49" s="31"/>
      <c r="C49" s="25"/>
      <c r="D49" s="25"/>
      <c r="E49" s="26"/>
      <c r="F49" s="25"/>
    </row>
    <row r="50" spans="1:6" hidden="1" x14ac:dyDescent="0.45">
      <c r="A50" s="17"/>
      <c r="B50" s="31"/>
      <c r="C50" s="25"/>
      <c r="D50" s="25"/>
      <c r="E50" s="26"/>
      <c r="F50" s="25"/>
    </row>
    <row r="51" spans="1:6" hidden="1" x14ac:dyDescent="0.45">
      <c r="A51" s="17"/>
      <c r="B51" s="31"/>
      <c r="C51" s="25"/>
      <c r="D51" s="25"/>
      <c r="E51" s="26"/>
      <c r="F51" s="25"/>
    </row>
    <row r="52" spans="1:6" hidden="1" x14ac:dyDescent="0.45">
      <c r="A52" s="17"/>
      <c r="B52" s="31"/>
      <c r="C52" s="25"/>
      <c r="D52" s="25"/>
      <c r="E52" s="26"/>
      <c r="F52" s="25"/>
    </row>
    <row r="53" spans="1:6" hidden="1" x14ac:dyDescent="0.45">
      <c r="A53" s="17"/>
      <c r="B53" s="31"/>
      <c r="C53" s="25"/>
      <c r="D53" s="25"/>
      <c r="E53" s="26"/>
      <c r="F53" s="25"/>
    </row>
    <row r="54" spans="1:6" hidden="1" x14ac:dyDescent="0.45">
      <c r="A54" s="18">
        <v>44835</v>
      </c>
      <c r="B54" s="32"/>
      <c r="C54" s="27"/>
      <c r="D54" s="27"/>
      <c r="E54" s="28"/>
      <c r="F54" s="27"/>
    </row>
    <row r="55" spans="1:6" hidden="1" x14ac:dyDescent="0.45">
      <c r="A55" s="17"/>
      <c r="B55" s="31"/>
      <c r="C55" s="25"/>
      <c r="D55" s="25"/>
      <c r="E55" s="26"/>
      <c r="F55" s="25"/>
    </row>
    <row r="56" spans="1:6" hidden="1" x14ac:dyDescent="0.45">
      <c r="A56" s="17"/>
      <c r="B56" s="31"/>
      <c r="C56" s="25"/>
      <c r="D56" s="25"/>
      <c r="E56" s="26"/>
      <c r="F56" s="25"/>
    </row>
    <row r="57" spans="1:6" hidden="1" x14ac:dyDescent="0.45">
      <c r="A57" s="17"/>
      <c r="B57" s="31"/>
      <c r="C57" s="25"/>
      <c r="D57" s="25"/>
      <c r="E57" s="26"/>
      <c r="F57" s="25"/>
    </row>
    <row r="58" spans="1:6" hidden="1" x14ac:dyDescent="0.45">
      <c r="A58" s="17"/>
      <c r="B58" s="31"/>
      <c r="C58" s="25"/>
      <c r="D58" s="25"/>
      <c r="E58" s="26"/>
      <c r="F58" s="25"/>
    </row>
    <row r="59" spans="1:6" hidden="1" x14ac:dyDescent="0.45">
      <c r="A59" s="17"/>
      <c r="B59" s="31"/>
      <c r="C59" s="25"/>
      <c r="D59" s="25"/>
      <c r="E59" s="26"/>
      <c r="F59" s="25"/>
    </row>
    <row r="60" spans="1:6" hidden="1" x14ac:dyDescent="0.45">
      <c r="A60" s="18">
        <v>44866</v>
      </c>
      <c r="B60" s="32"/>
      <c r="C60" s="27"/>
      <c r="D60" s="27"/>
      <c r="E60" s="28"/>
      <c r="F60" s="27"/>
    </row>
    <row r="61" spans="1:6" hidden="1" x14ac:dyDescent="0.45">
      <c r="A61" s="17"/>
      <c r="B61" s="31"/>
      <c r="C61" s="25"/>
      <c r="D61" s="25"/>
      <c r="E61" s="26"/>
      <c r="F61" s="25"/>
    </row>
    <row r="62" spans="1:6" hidden="1" x14ac:dyDescent="0.45">
      <c r="A62" s="17"/>
      <c r="B62" s="31"/>
      <c r="C62" s="25"/>
      <c r="D62" s="25"/>
      <c r="E62" s="26"/>
      <c r="F62" s="25"/>
    </row>
    <row r="63" spans="1:6" hidden="1" x14ac:dyDescent="0.45">
      <c r="A63" s="17"/>
      <c r="B63" s="31"/>
      <c r="C63" s="25"/>
      <c r="D63" s="25"/>
      <c r="E63" s="26"/>
      <c r="F63" s="25"/>
    </row>
    <row r="64" spans="1:6" hidden="1" x14ac:dyDescent="0.45">
      <c r="A64" s="17"/>
      <c r="B64" s="31"/>
      <c r="C64" s="25"/>
      <c r="D64" s="25"/>
      <c r="E64" s="26"/>
      <c r="F64" s="25"/>
    </row>
    <row r="65" spans="1:6" hidden="1" x14ac:dyDescent="0.45">
      <c r="A65" s="17"/>
      <c r="B65" s="31"/>
      <c r="C65" s="25"/>
      <c r="D65" s="25"/>
      <c r="E65" s="26"/>
      <c r="F65" s="25"/>
    </row>
    <row r="66" spans="1:6" hidden="1" x14ac:dyDescent="0.45">
      <c r="A66" s="17"/>
      <c r="B66" s="31"/>
      <c r="C66" s="25"/>
      <c r="D66" s="25"/>
      <c r="E66" s="26"/>
      <c r="F66" s="25"/>
    </row>
    <row r="67" spans="1:6" hidden="1" x14ac:dyDescent="0.45">
      <c r="A67" s="17"/>
      <c r="B67" s="31"/>
      <c r="C67" s="25"/>
      <c r="D67" s="25"/>
      <c r="E67" s="26"/>
      <c r="F67" s="25"/>
    </row>
    <row r="68" spans="1:6" hidden="1" x14ac:dyDescent="0.45">
      <c r="A68" s="18">
        <v>44896</v>
      </c>
      <c r="B68" s="32"/>
      <c r="C68" s="27"/>
      <c r="D68" s="27"/>
      <c r="E68" s="28"/>
      <c r="F68" s="27"/>
    </row>
    <row r="69" spans="1:6" x14ac:dyDescent="0.45">
      <c r="A69" s="17"/>
      <c r="B69" s="31"/>
      <c r="C69" s="25"/>
      <c r="D69" s="25"/>
      <c r="E69" s="26"/>
      <c r="F69" s="25"/>
    </row>
    <row r="70" spans="1:6" x14ac:dyDescent="0.45">
      <c r="A70" s="17"/>
      <c r="B70" s="31"/>
      <c r="C70" s="25"/>
      <c r="D70" s="25"/>
      <c r="E70" s="26"/>
      <c r="F70" s="25"/>
    </row>
    <row r="71" spans="1:6" x14ac:dyDescent="0.45">
      <c r="A71" s="17"/>
      <c r="B71" s="31"/>
      <c r="C71" s="25"/>
      <c r="D71" s="25"/>
      <c r="E71" s="26"/>
      <c r="F71" s="25"/>
    </row>
    <row r="72" spans="1:6" x14ac:dyDescent="0.45">
      <c r="A72" s="17"/>
      <c r="B72" s="31"/>
      <c r="C72" s="25"/>
      <c r="D72" s="25"/>
      <c r="E72" s="26"/>
      <c r="F72" s="25"/>
    </row>
    <row r="73" spans="1:6" x14ac:dyDescent="0.45">
      <c r="A73" s="17"/>
      <c r="B73" s="31"/>
      <c r="C73" s="25"/>
      <c r="D73" s="25"/>
      <c r="E73" s="26"/>
      <c r="F73" s="25"/>
    </row>
    <row r="74" spans="1:6" x14ac:dyDescent="0.45">
      <c r="A74" s="17"/>
      <c r="B74" s="31"/>
      <c r="C74" s="25"/>
      <c r="D74" s="25"/>
      <c r="E74" s="26"/>
      <c r="F74" s="25"/>
    </row>
    <row r="75" spans="1:6" x14ac:dyDescent="0.45">
      <c r="A75" s="18">
        <v>44986</v>
      </c>
      <c r="B75" s="32"/>
      <c r="C75" s="23"/>
      <c r="D75" s="27"/>
      <c r="E75" s="28"/>
      <c r="F75" s="23"/>
    </row>
    <row r="76" spans="1:6" x14ac:dyDescent="0.45">
      <c r="A76" s="17"/>
      <c r="B76" s="31"/>
      <c r="C76" s="24"/>
      <c r="D76" s="25"/>
      <c r="E76" s="26"/>
      <c r="F76" s="24"/>
    </row>
    <row r="77" spans="1:6" x14ac:dyDescent="0.45">
      <c r="A77" s="17"/>
      <c r="B77" s="31"/>
      <c r="C77" s="24"/>
      <c r="D77" s="25"/>
      <c r="E77" s="26"/>
      <c r="F77" s="24"/>
    </row>
    <row r="78" spans="1:6" x14ac:dyDescent="0.45">
      <c r="A78" s="17"/>
      <c r="B78" s="31"/>
      <c r="C78" s="24"/>
      <c r="D78" s="25"/>
      <c r="E78" s="26"/>
      <c r="F78" s="24"/>
    </row>
    <row r="79" spans="1:6" x14ac:dyDescent="0.45">
      <c r="A79" s="17"/>
      <c r="B79" s="31"/>
      <c r="C79" s="24"/>
      <c r="D79" s="25"/>
      <c r="E79" s="26"/>
      <c r="F79" s="24"/>
    </row>
    <row r="80" spans="1:6" x14ac:dyDescent="0.45">
      <c r="A80" s="17"/>
      <c r="B80" s="31"/>
      <c r="C80" s="24"/>
      <c r="D80" s="25"/>
      <c r="E80" s="26"/>
      <c r="F80" s="24"/>
    </row>
    <row r="81" spans="1:6" x14ac:dyDescent="0.45">
      <c r="A81" s="18">
        <v>45017</v>
      </c>
      <c r="B81" s="32"/>
      <c r="C81" s="23"/>
      <c r="D81" s="27"/>
      <c r="E81" s="28"/>
      <c r="F81" s="23"/>
    </row>
    <row r="82" spans="1:6" x14ac:dyDescent="0.45">
      <c r="A82" s="10"/>
      <c r="B82" s="31"/>
      <c r="C82" s="24"/>
      <c r="D82" s="25"/>
      <c r="E82" s="26"/>
      <c r="F82" s="24"/>
    </row>
    <row r="83" spans="1:6" x14ac:dyDescent="0.45">
      <c r="A83" s="10"/>
      <c r="B83" s="31"/>
      <c r="C83" s="24"/>
      <c r="D83" s="25"/>
      <c r="E83" s="26"/>
      <c r="F83" s="24"/>
    </row>
    <row r="84" spans="1:6" x14ac:dyDescent="0.45">
      <c r="A84" s="10"/>
      <c r="B84" s="31"/>
      <c r="C84" s="24"/>
      <c r="D84" s="25"/>
      <c r="E84" s="26"/>
      <c r="F84" s="24"/>
    </row>
    <row r="85" spans="1:6" x14ac:dyDescent="0.45">
      <c r="A85" s="10"/>
      <c r="B85" s="31"/>
      <c r="C85" s="24"/>
      <c r="D85" s="25"/>
      <c r="E85" s="26"/>
      <c r="F85" s="24"/>
    </row>
    <row r="86" spans="1:6" x14ac:dyDescent="0.45">
      <c r="A86" s="10"/>
      <c r="B86" s="31"/>
      <c r="C86" s="24"/>
      <c r="D86" s="25"/>
      <c r="E86" s="26"/>
      <c r="F86" s="24"/>
    </row>
  </sheetData>
  <mergeCells count="2">
    <mergeCell ref="B1:D1"/>
    <mergeCell ref="A3:F3"/>
  </mergeCells>
  <pageMargins left="0.70866141732283472" right="0.70866141732283472" top="0.74803149606299213" bottom="0.74803149606299213" header="0.31496062992125984" footer="0.31496062992125984"/>
  <pageSetup scale="79" fitToHeight="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ACD5D36EAD2B44D90AA3D1C7029982C" ma:contentTypeVersion="17" ma:contentTypeDescription="Crée un document." ma:contentTypeScope="" ma:versionID="d5e24b48aae5fa2ce788e9eebaa24d3e">
  <xsd:schema xmlns:xsd="http://www.w3.org/2001/XMLSchema" xmlns:xs="http://www.w3.org/2001/XMLSchema" xmlns:p="http://schemas.microsoft.com/office/2006/metadata/properties" xmlns:ns2="16dee392-a319-4795-89d2-4106c717ad93" xmlns:ns3="4ee61feb-b6a0-4a1e-96ff-65a661e00bc1" targetNamespace="http://schemas.microsoft.com/office/2006/metadata/properties" ma:root="true" ma:fieldsID="a428bd12186f77b17528fbab23f890bf" ns2:_="" ns3:_="">
    <xsd:import namespace="16dee392-a319-4795-89d2-4106c717ad93"/>
    <xsd:import namespace="4ee61feb-b6a0-4a1e-96ff-65a661e00bc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dee392-a319-4795-89d2-4106c717ad9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Balises d’images" ma:readOnly="false" ma:fieldId="{5cf76f15-5ced-4ddc-b409-7134ff3c332f}" ma:taxonomyMulti="true" ma:sspId="7819acf9-3f53-4112-8c6d-1653454e0ff6" ma:termSetId="09814cd3-568e-fe90-9814-8d621ff8fb84" ma:anchorId="fba54fb3-c3e1-fe81-a776-ca4b69148c4d" ma:open="true" ma:isKeyword="false">
      <xsd:complexType>
        <xsd:sequence>
          <xsd:element ref="pc:Terms" minOccurs="0" maxOccurs="1"/>
        </xsd:sequence>
      </xsd:complex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ee61feb-b6a0-4a1e-96ff-65a661e00bc1" elementFormDefault="qualified">
    <xsd:import namespace="http://schemas.microsoft.com/office/2006/documentManagement/types"/>
    <xsd:import namespace="http://schemas.microsoft.com/office/infopath/2007/PartnerControls"/>
    <xsd:element name="SharedWithUsers" ma:index="15"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Partagé avec détails" ma:internalName="SharedWithDetails" ma:readOnly="true">
      <xsd:simpleType>
        <xsd:restriction base="dms:Note">
          <xsd:maxLength value="255"/>
        </xsd:restriction>
      </xsd:simpleType>
    </xsd:element>
    <xsd:element name="TaxCatchAll" ma:index="22" nillable="true" ma:displayName="Taxonomy Catch All Column" ma:hidden="true" ma:list="{54f2da0d-926a-4423-9417-9e5f6487a11b}" ma:internalName="TaxCatchAll" ma:showField="CatchAllData" ma:web="4ee61feb-b6a0-4a1e-96ff-65a661e00bc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16dee392-a319-4795-89d2-4106c717ad93">
      <Terms xmlns="http://schemas.microsoft.com/office/infopath/2007/PartnerControls"/>
    </lcf76f155ced4ddcb4097134ff3c332f>
    <TaxCatchAll xmlns="4ee61feb-b6a0-4a1e-96ff-65a661e00bc1" xsi:nil="true"/>
  </documentManagement>
</p:properties>
</file>

<file path=customXml/itemProps1.xml><?xml version="1.0" encoding="utf-8"?>
<ds:datastoreItem xmlns:ds="http://schemas.openxmlformats.org/officeDocument/2006/customXml" ds:itemID="{5F328DCC-DD1F-4A68-8346-2F01F2223F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6dee392-a319-4795-89d2-4106c717ad93"/>
    <ds:schemaRef ds:uri="4ee61feb-b6a0-4a1e-96ff-65a661e00bc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7E378D6-BCC3-4022-B785-02C5BACAB5D7}">
  <ds:schemaRefs>
    <ds:schemaRef ds:uri="http://schemas.microsoft.com/sharepoint/v3/contenttype/forms"/>
  </ds:schemaRefs>
</ds:datastoreItem>
</file>

<file path=customXml/itemProps3.xml><?xml version="1.0" encoding="utf-8"?>
<ds:datastoreItem xmlns:ds="http://schemas.openxmlformats.org/officeDocument/2006/customXml" ds:itemID="{22856282-36FB-4DF5-89DF-1E00E6320528}">
  <ds:schemaRefs>
    <ds:schemaRef ds:uri="http://schemas.microsoft.com/office/2006/metadata/properties"/>
    <ds:schemaRef ds:uri="http://schemas.microsoft.com/office/infopath/2007/PartnerControls"/>
    <ds:schemaRef ds:uri="cca09a29-b3cc-4073-9554-62453c407f28"/>
    <ds:schemaRef ds:uri="1a22a3da-5fba-401d-a15f-7fb46969e527"/>
    <ds:schemaRef ds:uri="16dee392-a319-4795-89d2-4106c717ad93"/>
    <ds:schemaRef ds:uri="4ee61feb-b6a0-4a1e-96ff-65a661e00bc1"/>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5</vt:i4>
      </vt:variant>
      <vt:variant>
        <vt:lpstr>Plages nommées</vt:lpstr>
      </vt:variant>
      <vt:variant>
        <vt:i4>4</vt:i4>
      </vt:variant>
    </vt:vector>
  </HeadingPairs>
  <TitlesOfParts>
    <vt:vector size="9" baseType="lpstr">
      <vt:lpstr>Calcul CA 2021</vt:lpstr>
      <vt:lpstr>Gaz</vt:lpstr>
      <vt:lpstr>Electricité</vt:lpstr>
      <vt:lpstr>Réseau chaleur</vt:lpstr>
      <vt:lpstr>Réseau froid</vt:lpstr>
      <vt:lpstr>Electricité!Impression_des_titres</vt:lpstr>
      <vt:lpstr>Gaz!Impression_des_titres</vt:lpstr>
      <vt:lpstr>'Réseau chaleur'!Impression_des_titres</vt:lpstr>
      <vt:lpstr>'Réseau froid'!Impression_des_titres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Alain AGR. GARNIER</dc:creator>
  <cp:lastModifiedBy>Clarisse WALCKENAER</cp:lastModifiedBy>
  <cp:lastPrinted>2023-03-24T10:23:05Z</cp:lastPrinted>
  <dcterms:created xsi:type="dcterms:W3CDTF">2022-12-09T09:33:13Z</dcterms:created>
  <dcterms:modified xsi:type="dcterms:W3CDTF">2023-05-25T13:12:40Z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0x010100FACD5D36EAD2B44D90AA3D1C7029982C</vt:lpwstr>
  </property>
  <property fmtid="{D5CDD505-2E9C-101B-9397-08002B2CF9AE}" pid="3" name="MediaServiceImageTags">
    <vt:lpwstr/>
  </property>
</Properties>
</file>